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10710" tabRatio="782" activeTab="2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'10'!$A$1:$H$9</definedName>
    <definedName name="_xlnm.Print_Area" localSheetId="11">'11'!$A$1:$Y$19</definedName>
    <definedName name="_xlnm.Print_Area" localSheetId="2">'2'!$A$1:$P$12</definedName>
    <definedName name="_xlnm.Print_Area" localSheetId="3">'3'!$A$1:$R$12</definedName>
    <definedName name="_xlnm.Print_Area" localSheetId="4">'4'!$A$1:$H$20</definedName>
    <definedName name="_xlnm.Print_Area" localSheetId="5">'5'!$A$1:$K$11</definedName>
    <definedName name="_xlnm.Print_Area" localSheetId="6">'6'!$A$1:$Q$11</definedName>
    <definedName name="_xlnm.Print_Area" localSheetId="7">'7'!$A$1:$AF$8</definedName>
    <definedName name="_xlnm.Print_Area" localSheetId="8">'8'!$A$1:$Q$6</definedName>
    <definedName name="_xlnm.Print_Area" localSheetId="9">'9'!$A$1:$J$6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<sst xmlns="http://schemas.openxmlformats.org/spreadsheetml/2006/main" count="509" uniqueCount="216">
  <si>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</si>
  <si>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</si>
  <si>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</si>
  <si>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</si>
  <si>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</si>
  <si>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</si>
  <si>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</si>
  <si>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</si>
  <si>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</si>
  <si>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</si>
  <si>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</si>
  <si>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</si>
  <si>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</si>
  <si>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</si>
  <si>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</si>
  <si>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</si>
  <si>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</si>
  <si>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</si>
  <si>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</si>
  <si>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</si>
  <si>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</si>
  <si>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</si>
  <si>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</si>
  <si>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</si>
  <si>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</si>
  <si>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</si>
  <si>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</si>
  <si>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</si>
  <si>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</si>
  <si>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</si>
  <si>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</si>
  <si>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</si>
  <si>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 xml:space="preserve"> 市劳动保障监察支队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</si>
  <si>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</si>
  <si>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</si>
  <si>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</si>
  <si>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</si>
  <si>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</si>
  <si>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</si>
  <si>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</si>
  <si>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</si>
  <si>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</si>
  <si>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</si>
  <si>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</si>
  <si>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</si>
  <si>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</si>
  <si>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</si>
  <si>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</si>
  <si>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</si>
  <si>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</si>
  <si>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</si>
  <si>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</si>
  <si>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</si>
  <si>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</si>
  <si>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</si>
  <si>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</si>
  <si>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</si>
  <si>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</si>
  <si>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</si>
  <si>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</si>
  <si>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</si>
  <si>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</si>
  <si>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</si>
  <si>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</si>
  <si>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</si>
  <si>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</si>
  <si>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</si>
  <si>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</si>
  <si>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</si>
  <si>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</si>
  <si>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</si>
  <si>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</si>
  <si>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</si>
  <si>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</si>
  <si>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</si>
  <si>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</si>
  <si>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</si>
  <si>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</si>
  <si>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</si>
  <si>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</si>
  <si>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</si>
  <si>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</si>
  <si>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</si>
  <si>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</si>
  <si>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</si>
  <si>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市劳动保障监察支队</t>
  </si>
  <si>
    <t>208</t>
  </si>
  <si>
    <t>01</t>
  </si>
  <si>
    <t>05</t>
  </si>
  <si>
    <t>342612</t>
  </si>
  <si>
    <t xml:space="preserve">    劳动保障监察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</si>
  <si>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</si>
  <si>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</si>
  <si>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</si>
  <si>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</si>
  <si>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</si>
  <si>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</si>
  <si>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</si>
  <si>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</si>
  <si>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</si>
  <si>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</si>
  <si>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</si>
  <si>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</si>
  <si>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</si>
  <si>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</si>
  <si>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</si>
  <si>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</si>
  <si>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</si>
  <si>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</si>
  <si>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</si>
  <si>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</si>
  <si>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</si>
  <si>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</si>
  <si>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</si>
  <si>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</si>
  <si>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</si>
  <si>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</si>
  <si>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</si>
  <si>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</si>
  <si>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</si>
  <si>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</si>
  <si>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</si>
  <si>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</si>
  <si>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</si>
  <si>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</si>
  <si>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</si>
  <si>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</si>
  <si>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</si>
  <si>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</si>
  <si>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</si>
  <si>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</si>
  <si>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</si>
  <si>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</si>
  <si>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</si>
  <si>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</si>
  <si>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</si>
  <si>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</si>
  <si>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</si>
  <si>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</si>
  <si>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</si>
  <si>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</si>
  <si>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</si>
  <si>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</si>
  <si>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</si>
  <si>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</si>
  <si>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</si>
  <si>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</si>
  <si>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</si>
  <si>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</si>
  <si>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</si>
  <si>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</si>
  <si>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</si>
  <si>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</si>
  <si>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</si>
  <si>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</si>
  <si>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</si>
  <si>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</si>
  <si>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</si>
  <si>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</si>
  <si>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</si>
  <si>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</si>
  <si>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</si>
  <si>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</si>
  <si>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</si>
  <si>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</si>
  <si>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</si>
  <si>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</si>
  <si>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</si>
  <si>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</si>
  <si>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</si>
  <si>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</si>
  <si>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</si>
  <si>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</si>
  <si>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劳动保障监察执法办案工作经费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</si>
  <si>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</si>
  <si>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</si>
  <si>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</si>
  <si>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</si>
  <si>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</si>
  <si>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</si>
  <si>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</si>
  <si>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</si>
  <si>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</si>
  <si>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</si>
  <si>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</si>
  <si>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>市劳动保障监察支队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</si>
  <si>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</si>
  <si>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</si>
  <si>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</si>
  <si>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</si>
  <si>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</si>
  <si>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</si>
  <si>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</si>
  <si>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</si>
  <si>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</si>
  <si>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</si>
  <si>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</si>
  <si>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50203</t>
  </si>
  <si>
    <t xml:space="preserve">    培训费</t>
  </si>
  <si>
    <t>50206</t>
  </si>
  <si>
    <t xml:space="preserve">    公务接待费</t>
  </si>
  <si>
    <t>50299</t>
  </si>
  <si>
    <t xml:space="preserve">    其他商品和服务支出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</si>
  <si>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</si>
  <si>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</si>
  <si>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</si>
  <si>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</si>
  <si>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</si>
  <si>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</si>
  <si>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注：本单位本年度无该项预算</t>
  </si>
  <si>
    <t>表13</t>
  </si>
  <si>
    <t>当年财政拨款预算安排</t>
  </si>
  <si>
    <t>公务用车运行费</t>
  </si>
  <si>
    <t>备注：本单位本年度未在政府性基金中安排“三公经费”支出，本表无数据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</si>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</sst>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9" fontId="13" fillId="0" borderId="0" applyFont="0" applyFill="0" applyBorder="0" applyAlignment="0" applyProtection="0"/>
    <xf numFmtId="0" fontId="13" fillId="0" borderId="0">
      <alignment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" fontId="10" fillId="0" borderId="0">
      <alignment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0" borderId="0" applyNumberFormat="0" applyBorder="0" applyAlignment="0" applyProtection="0"/>
    <xf numFmtId="0" fontId="37" fillId="0" borderId="5" applyNumberFormat="0" applyFill="0" applyAlignment="0" applyProtection="0"/>
    <xf numFmtId="0" fontId="34" fillId="11" borderId="0" applyNumberFormat="0" applyBorder="0" applyAlignment="0" applyProtection="0"/>
    <xf numFmtId="0" fontId="43" fillId="12" borderId="6" applyNumberFormat="0" applyAlignment="0" applyProtection="0"/>
    <xf numFmtId="0" fontId="44" fillId="12" borderId="1" applyNumberFormat="0" applyAlignment="0" applyProtection="0"/>
    <xf numFmtId="0" fontId="45" fillId="13" borderId="7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6" xfId="0" applyNumberFormat="1" applyFont="1" applyFill="1" applyBorder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3" fillId="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22" applyNumberFormat="1" applyFont="1" applyFill="1" applyAlignment="1">
      <alignment vertical="center"/>
      <protection/>
    </xf>
    <xf numFmtId="0" fontId="7" fillId="0" borderId="14" xfId="22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7" fillId="0" borderId="0" xfId="22" applyNumberFormat="1" applyFont="1" applyFill="1" applyAlignment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37" sqref="D37"/>
    </sheetView>
  </sheetViews>
  <sheetFormatPr defaultColWidth="9.33203125" defaultRowHeight="11.25"/>
  <sheetData>
    <row r="1" spans="1:7" ht="11.25">
      <c r="A1" s="180"/>
      <c r="B1" s="181"/>
      <c r="C1" s="181"/>
      <c r="D1" s="181"/>
      <c r="E1" s="181"/>
      <c r="F1" s="181"/>
      <c r="G1" s="181"/>
    </row>
    <row r="2" spans="1:7" ht="20.25">
      <c r="A2" s="182" t="s">
        <v>0</v>
      </c>
      <c r="B2" s="182"/>
      <c r="C2" s="182"/>
      <c r="D2" s="182"/>
      <c r="E2" s="182"/>
      <c r="F2" s="182"/>
      <c r="G2" s="182"/>
    </row>
    <row r="3" spans="1:7" ht="20.25">
      <c r="A3" s="182"/>
      <c r="B3" s="182"/>
      <c r="C3" s="182"/>
      <c r="D3" s="182"/>
      <c r="E3" s="182"/>
      <c r="F3" s="182"/>
      <c r="G3" s="182"/>
    </row>
    <row r="4" spans="1:7" ht="18.75">
      <c r="A4" s="183" t="s">
        <v>1</v>
      </c>
      <c r="B4" s="183" t="s">
        <v>2</v>
      </c>
      <c r="C4" s="183"/>
      <c r="D4" s="183"/>
      <c r="E4" s="183"/>
      <c r="F4" s="183"/>
      <c r="G4" s="183"/>
    </row>
    <row r="5" spans="1:7" ht="18.75">
      <c r="A5" s="184" t="s">
        <v>3</v>
      </c>
      <c r="B5" s="185" t="s">
        <v>4</v>
      </c>
      <c r="C5" s="185"/>
      <c r="D5" s="185"/>
      <c r="E5" s="185"/>
      <c r="F5" s="185"/>
      <c r="G5" s="185"/>
    </row>
    <row r="6" spans="1:7" ht="18.75">
      <c r="A6" s="184" t="s">
        <v>5</v>
      </c>
      <c r="B6" s="185" t="s">
        <v>6</v>
      </c>
      <c r="C6" s="185"/>
      <c r="D6" s="185"/>
      <c r="E6" s="185"/>
      <c r="F6" s="185"/>
      <c r="G6" s="185"/>
    </row>
    <row r="7" spans="1:7" ht="18.75">
      <c r="A7" s="184" t="s">
        <v>7</v>
      </c>
      <c r="B7" s="185" t="s">
        <v>8</v>
      </c>
      <c r="C7" s="185"/>
      <c r="D7" s="185"/>
      <c r="E7" s="185"/>
      <c r="F7" s="185"/>
      <c r="G7" s="185"/>
    </row>
    <row r="8" spans="1:7" ht="18.75">
      <c r="A8" s="184" t="s">
        <v>9</v>
      </c>
      <c r="B8" s="185" t="s">
        <v>10</v>
      </c>
      <c r="C8" s="185"/>
      <c r="D8" s="185"/>
      <c r="E8" s="185"/>
      <c r="F8" s="185"/>
      <c r="G8" s="185"/>
    </row>
    <row r="9" spans="1:7" ht="18.75">
      <c r="A9" s="184" t="s">
        <v>11</v>
      </c>
      <c r="B9" s="185" t="s">
        <v>12</v>
      </c>
      <c r="C9" s="185"/>
      <c r="D9" s="185"/>
      <c r="E9" s="185"/>
      <c r="F9" s="185"/>
      <c r="G9" s="185"/>
    </row>
    <row r="10" spans="1:7" ht="18.75">
      <c r="A10" s="184" t="s">
        <v>13</v>
      </c>
      <c r="B10" s="185" t="s">
        <v>14</v>
      </c>
      <c r="C10" s="185"/>
      <c r="D10" s="185"/>
      <c r="E10" s="185"/>
      <c r="F10" s="185"/>
      <c r="G10" s="185"/>
    </row>
    <row r="11" spans="1:7" ht="18.75">
      <c r="A11" s="184" t="s">
        <v>15</v>
      </c>
      <c r="B11" s="185" t="s">
        <v>16</v>
      </c>
      <c r="C11" s="185"/>
      <c r="D11" s="185"/>
      <c r="E11" s="185"/>
      <c r="F11" s="185"/>
      <c r="G11" s="185"/>
    </row>
    <row r="12" spans="1:7" ht="18.75">
      <c r="A12" s="184" t="s">
        <v>17</v>
      </c>
      <c r="B12" s="185" t="s">
        <v>18</v>
      </c>
      <c r="C12" s="185"/>
      <c r="D12" s="185"/>
      <c r="E12" s="185"/>
      <c r="F12" s="185"/>
      <c r="G12" s="185"/>
    </row>
    <row r="13" spans="1:7" ht="18.75">
      <c r="A13" s="184" t="s">
        <v>19</v>
      </c>
      <c r="B13" s="185" t="s">
        <v>20</v>
      </c>
      <c r="C13" s="185"/>
      <c r="D13" s="185"/>
      <c r="E13" s="185"/>
      <c r="F13" s="185"/>
      <c r="G13" s="185"/>
    </row>
    <row r="14" spans="1:7" ht="18.75">
      <c r="A14" s="184" t="s">
        <v>21</v>
      </c>
      <c r="B14" s="185" t="s">
        <v>22</v>
      </c>
      <c r="C14" s="185"/>
      <c r="D14" s="185"/>
      <c r="E14" s="185"/>
      <c r="F14" s="185"/>
      <c r="G14" s="185"/>
    </row>
    <row r="15" spans="1:7" ht="18.75">
      <c r="A15" s="184" t="s">
        <v>23</v>
      </c>
      <c r="B15" s="185" t="s">
        <v>24</v>
      </c>
      <c r="C15" s="185"/>
      <c r="D15" s="185"/>
      <c r="E15" s="185"/>
      <c r="F15" s="185"/>
      <c r="G15" s="185"/>
    </row>
    <row r="16" spans="1:7" ht="18.75">
      <c r="A16" s="184" t="s">
        <v>25</v>
      </c>
      <c r="B16" s="185" t="s">
        <v>26</v>
      </c>
      <c r="C16" s="185"/>
      <c r="D16" s="185"/>
      <c r="E16" s="185"/>
      <c r="F16" s="185"/>
      <c r="G16" s="185"/>
    </row>
    <row r="17" spans="1:7" ht="18.75">
      <c r="A17" s="184" t="s">
        <v>27</v>
      </c>
      <c r="B17" s="185" t="s">
        <v>28</v>
      </c>
      <c r="C17" s="185"/>
      <c r="D17" s="185"/>
      <c r="E17" s="185"/>
      <c r="F17" s="185"/>
      <c r="G17" s="185"/>
    </row>
    <row r="18" spans="1:7" ht="18.75">
      <c r="A18" s="184" t="s">
        <v>29</v>
      </c>
      <c r="B18" s="185" t="s">
        <v>30</v>
      </c>
      <c r="C18" s="185"/>
      <c r="D18" s="185"/>
      <c r="E18" s="185"/>
      <c r="F18" s="185"/>
      <c r="G18" s="185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3" width="6.5" style="72" customWidth="1"/>
    <col min="4" max="4" width="75.33203125" style="72" customWidth="1"/>
    <col min="5" max="10" width="22.83203125" style="72" customWidth="1"/>
    <col min="11" max="210" width="9.16015625" style="72" customWidth="1"/>
  </cols>
  <sheetData>
    <row r="1" spans="1:6" ht="18" customHeight="1">
      <c r="A1" s="46" t="s">
        <v>168</v>
      </c>
      <c r="B1" s="46"/>
      <c r="C1" s="46"/>
      <c r="D1" s="46"/>
      <c r="E1" s="73"/>
      <c r="F1" s="73"/>
    </row>
    <row r="2" spans="1:1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8" t="s">
        <v>32</v>
      </c>
      <c r="B3" s="48"/>
      <c r="C3" s="48"/>
      <c r="D3" s="48"/>
      <c r="J3" s="75" t="s">
        <v>169</v>
      </c>
    </row>
    <row r="4" spans="1:10" ht="18" customHeight="1">
      <c r="A4" s="77" t="s">
        <v>170</v>
      </c>
      <c r="B4" s="77"/>
      <c r="C4" s="77"/>
      <c r="D4" s="77"/>
      <c r="E4" s="92" t="s">
        <v>171</v>
      </c>
      <c r="F4" s="92"/>
      <c r="G4" s="92"/>
      <c r="H4" s="92" t="s">
        <v>82</v>
      </c>
      <c r="I4" s="92"/>
      <c r="J4" s="92"/>
    </row>
    <row r="5" spans="1:10" ht="18" customHeight="1">
      <c r="A5" s="77" t="s">
        <v>68</v>
      </c>
      <c r="B5" s="77"/>
      <c r="C5" s="77"/>
      <c r="D5" s="77" t="s">
        <v>172</v>
      </c>
      <c r="E5" s="51" t="s">
        <v>71</v>
      </c>
      <c r="F5" s="51" t="s">
        <v>66</v>
      </c>
      <c r="G5" s="79" t="s">
        <v>67</v>
      </c>
      <c r="H5" s="51" t="s">
        <v>71</v>
      </c>
      <c r="I5" s="51" t="s">
        <v>66</v>
      </c>
      <c r="J5" s="79" t="s">
        <v>67</v>
      </c>
    </row>
    <row r="6" spans="1:13" ht="17.25" customHeight="1">
      <c r="A6" s="77" t="s">
        <v>78</v>
      </c>
      <c r="B6" s="77" t="s">
        <v>79</v>
      </c>
      <c r="C6" s="77" t="s">
        <v>80</v>
      </c>
      <c r="D6" s="77"/>
      <c r="E6" s="86"/>
      <c r="F6" s="86"/>
      <c r="G6" s="80"/>
      <c r="H6" s="86"/>
      <c r="I6" s="86"/>
      <c r="J6" s="80"/>
      <c r="K6" s="90"/>
      <c r="L6" s="90"/>
      <c r="M6" s="90"/>
    </row>
    <row r="7" spans="1:10" ht="24" customHeight="1">
      <c r="A7" s="63"/>
      <c r="B7" s="63"/>
      <c r="C7" s="63"/>
      <c r="D7" s="62" t="s">
        <v>85</v>
      </c>
      <c r="E7" s="66">
        <v>2881</v>
      </c>
      <c r="F7" s="66">
        <v>2496</v>
      </c>
      <c r="G7" s="88">
        <v>385</v>
      </c>
      <c r="H7" s="66">
        <v>2881</v>
      </c>
      <c r="I7" s="66">
        <v>2496</v>
      </c>
      <c r="J7" s="93">
        <v>385</v>
      </c>
    </row>
    <row r="8" spans="1:10" ht="24" customHeight="1">
      <c r="A8" s="63"/>
      <c r="B8" s="63"/>
      <c r="C8" s="63"/>
      <c r="D8" s="62" t="s">
        <v>90</v>
      </c>
      <c r="E8" s="66">
        <v>2881</v>
      </c>
      <c r="F8" s="66">
        <v>2496</v>
      </c>
      <c r="G8" s="88">
        <v>385</v>
      </c>
      <c r="H8" s="66">
        <v>2881</v>
      </c>
      <c r="I8" s="66">
        <v>2496</v>
      </c>
      <c r="J8" s="93">
        <v>385</v>
      </c>
    </row>
    <row r="9" spans="1:10" ht="24" customHeight="1">
      <c r="A9" s="63" t="s">
        <v>86</v>
      </c>
      <c r="B9" s="63" t="s">
        <v>87</v>
      </c>
      <c r="C9" s="63" t="s">
        <v>88</v>
      </c>
      <c r="D9" s="62" t="s">
        <v>173</v>
      </c>
      <c r="E9" s="66">
        <v>2881</v>
      </c>
      <c r="F9" s="66">
        <v>2496</v>
      </c>
      <c r="G9" s="88">
        <v>385</v>
      </c>
      <c r="H9" s="66">
        <v>2881</v>
      </c>
      <c r="I9" s="66">
        <v>2496</v>
      </c>
      <c r="J9" s="93">
        <v>385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6" t="s">
        <v>174</v>
      </c>
      <c r="B1" s="46"/>
      <c r="C1" s="73"/>
      <c r="D1" s="73"/>
      <c r="E1" s="72"/>
      <c r="F1" s="72"/>
      <c r="G1" s="72"/>
      <c r="H1" s="72"/>
      <c r="I1" s="72"/>
      <c r="J1" s="72"/>
      <c r="K1" s="72"/>
    </row>
    <row r="2" spans="1:11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2"/>
      <c r="J2" s="72"/>
      <c r="K2" s="72"/>
    </row>
    <row r="3" spans="1:11" ht="18" customHeight="1">
      <c r="A3" s="48" t="s">
        <v>32</v>
      </c>
      <c r="B3" s="48"/>
      <c r="C3" s="72"/>
      <c r="D3" s="72"/>
      <c r="E3" s="72"/>
      <c r="F3" s="72"/>
      <c r="G3" s="72"/>
      <c r="H3" s="75" t="s">
        <v>169</v>
      </c>
      <c r="I3" s="72"/>
      <c r="J3" s="72"/>
      <c r="K3" s="72"/>
    </row>
    <row r="4" spans="1:11" ht="18" customHeight="1">
      <c r="A4" s="76" t="s">
        <v>175</v>
      </c>
      <c r="B4" s="77" t="s">
        <v>176</v>
      </c>
      <c r="C4" s="78" t="s">
        <v>177</v>
      </c>
      <c r="D4" s="79"/>
      <c r="E4" s="80"/>
      <c r="F4" s="80"/>
      <c r="G4" s="80"/>
      <c r="H4" s="79"/>
      <c r="I4" s="72"/>
      <c r="J4" s="72"/>
      <c r="K4" s="72"/>
    </row>
    <row r="5" spans="1:11" ht="18" customHeight="1">
      <c r="A5" s="76"/>
      <c r="B5" s="77"/>
      <c r="C5" s="81" t="s">
        <v>71</v>
      </c>
      <c r="D5" s="33" t="s">
        <v>178</v>
      </c>
      <c r="E5" s="79" t="s">
        <v>179</v>
      </c>
      <c r="F5" s="79"/>
      <c r="G5" s="79"/>
      <c r="H5" s="82" t="s">
        <v>145</v>
      </c>
      <c r="I5" s="72"/>
      <c r="J5" s="72"/>
      <c r="K5" s="72"/>
    </row>
    <row r="6" spans="1:11" ht="25.5" customHeight="1">
      <c r="A6" s="83"/>
      <c r="B6" s="84"/>
      <c r="C6" s="85"/>
      <c r="D6" s="22"/>
      <c r="E6" s="80" t="s">
        <v>81</v>
      </c>
      <c r="F6" s="86" t="s">
        <v>180</v>
      </c>
      <c r="G6" s="86" t="s">
        <v>153</v>
      </c>
      <c r="H6" s="87"/>
      <c r="I6" s="90"/>
      <c r="J6" s="90"/>
      <c r="K6" s="90"/>
    </row>
    <row r="7" spans="1:11" ht="19.5" customHeight="1">
      <c r="A7" s="62"/>
      <c r="B7" s="62"/>
      <c r="C7" s="66"/>
      <c r="D7" s="66"/>
      <c r="E7" s="88"/>
      <c r="F7" s="66"/>
      <c r="G7" s="65"/>
      <c r="H7" s="89"/>
      <c r="I7" s="90"/>
      <c r="J7" s="90"/>
      <c r="K7" s="72"/>
    </row>
    <row r="8" spans="1:11" ht="19.5" customHeight="1">
      <c r="A8" s="62"/>
      <c r="B8" s="62"/>
      <c r="C8" s="66"/>
      <c r="D8" s="66"/>
      <c r="E8" s="88"/>
      <c r="F8" s="66"/>
      <c r="G8" s="65"/>
      <c r="H8" s="89"/>
      <c r="I8" s="72"/>
      <c r="J8" s="72"/>
      <c r="K8" s="72"/>
    </row>
    <row r="9" spans="1:11" ht="19.5" customHeight="1">
      <c r="A9" s="62"/>
      <c r="B9" s="62"/>
      <c r="C9" s="66"/>
      <c r="D9" s="66"/>
      <c r="E9" s="88"/>
      <c r="F9" s="66"/>
      <c r="G9" s="65"/>
      <c r="H9" s="89"/>
      <c r="I9" s="72"/>
      <c r="J9" s="72"/>
      <c r="K9" s="72"/>
    </row>
    <row r="10" spans="1:11" ht="18" customHeight="1">
      <c r="A10" s="90"/>
      <c r="B10" s="90"/>
      <c r="C10" s="90"/>
      <c r="D10" s="90"/>
      <c r="E10" s="90"/>
      <c r="F10" s="90"/>
      <c r="G10" s="90"/>
      <c r="H10" s="72"/>
      <c r="I10" s="72"/>
      <c r="J10" s="72"/>
      <c r="K10" s="72"/>
    </row>
    <row r="11" spans="1:11" ht="18" customHeight="1">
      <c r="A11" s="90"/>
      <c r="B11" s="90"/>
      <c r="C11" s="90"/>
      <c r="D11" s="90"/>
      <c r="E11" s="90"/>
      <c r="F11" s="90"/>
      <c r="G11" s="90"/>
      <c r="H11" s="72"/>
      <c r="I11" s="72"/>
      <c r="J11" s="72"/>
      <c r="K11" s="72"/>
    </row>
    <row r="12" spans="1:11" ht="18" customHeight="1">
      <c r="A12" s="90"/>
      <c r="B12" s="90"/>
      <c r="C12" s="90"/>
      <c r="D12" s="90"/>
      <c r="E12" s="90"/>
      <c r="F12" s="90"/>
      <c r="G12" s="90"/>
      <c r="H12" s="72"/>
      <c r="I12" s="72"/>
      <c r="J12" s="72"/>
      <c r="K12" s="72"/>
    </row>
    <row r="13" spans="1:11" ht="18" customHeight="1">
      <c r="A13" s="72"/>
      <c r="B13" s="90"/>
      <c r="C13" s="90"/>
      <c r="D13" s="90"/>
      <c r="E13" s="90"/>
      <c r="F13" s="90"/>
      <c r="G13" s="90"/>
      <c r="H13" s="72"/>
      <c r="I13" s="72"/>
      <c r="J13" s="72"/>
      <c r="K13" s="72"/>
    </row>
    <row r="14" spans="1:11" ht="18" customHeight="1">
      <c r="A14" s="72"/>
      <c r="B14" s="72"/>
      <c r="C14" s="90"/>
      <c r="D14" s="90"/>
      <c r="E14" s="90"/>
      <c r="F14" s="90"/>
      <c r="G14" s="90"/>
      <c r="H14" s="72"/>
      <c r="I14" s="72"/>
      <c r="J14" s="72"/>
      <c r="K14" s="72"/>
    </row>
    <row r="16" ht="12.75" customHeight="1">
      <c r="C16" s="91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E23" sqref="E23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0"/>
      <c r="Z1" s="72"/>
    </row>
    <row r="2" spans="1:26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2"/>
    </row>
    <row r="3" spans="1:26" ht="18" customHeight="1">
      <c r="A3" s="48" t="s">
        <v>181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0" t="s">
        <v>33</v>
      </c>
      <c r="Z3" s="72"/>
    </row>
    <row r="4" spans="1:26" ht="18" customHeight="1">
      <c r="A4" s="49" t="s">
        <v>64</v>
      </c>
      <c r="B4" s="49"/>
      <c r="C4" s="49"/>
      <c r="D4" s="50"/>
      <c r="E4" s="49" t="s">
        <v>65</v>
      </c>
      <c r="F4" s="51" t="s">
        <v>111</v>
      </c>
      <c r="G4" s="51"/>
      <c r="H4" s="51"/>
      <c r="I4" s="51"/>
      <c r="J4" s="51"/>
      <c r="K4" s="51"/>
      <c r="L4" s="51"/>
      <c r="M4" s="51"/>
      <c r="N4" s="51"/>
      <c r="O4" s="51"/>
      <c r="P4" s="49" t="s">
        <v>112</v>
      </c>
      <c r="Q4" s="49"/>
      <c r="R4" s="49"/>
      <c r="S4" s="49"/>
      <c r="T4" s="49"/>
      <c r="U4" s="49"/>
      <c r="V4" s="49"/>
      <c r="W4" s="49"/>
      <c r="X4" s="49"/>
      <c r="Y4" s="49"/>
      <c r="Z4" s="72"/>
    </row>
    <row r="5" spans="1:26" ht="18" customHeight="1">
      <c r="A5" s="52" t="s">
        <v>68</v>
      </c>
      <c r="B5" s="52"/>
      <c r="C5" s="53" t="s">
        <v>69</v>
      </c>
      <c r="D5" s="54" t="s">
        <v>113</v>
      </c>
      <c r="E5" s="49"/>
      <c r="F5" s="49" t="s">
        <v>71</v>
      </c>
      <c r="G5" s="49" t="s">
        <v>182</v>
      </c>
      <c r="H5" s="49"/>
      <c r="I5" s="49"/>
      <c r="J5" s="49" t="s">
        <v>183</v>
      </c>
      <c r="K5" s="49"/>
      <c r="L5" s="49"/>
      <c r="M5" s="49" t="s">
        <v>184</v>
      </c>
      <c r="N5" s="49"/>
      <c r="O5" s="49"/>
      <c r="P5" s="49" t="s">
        <v>71</v>
      </c>
      <c r="Q5" s="49" t="s">
        <v>182</v>
      </c>
      <c r="R5" s="49"/>
      <c r="S5" s="49"/>
      <c r="T5" s="49" t="s">
        <v>183</v>
      </c>
      <c r="U5" s="49"/>
      <c r="V5" s="49"/>
      <c r="W5" s="49" t="s">
        <v>184</v>
      </c>
      <c r="X5" s="49"/>
      <c r="Y5" s="49"/>
      <c r="Z5" s="72"/>
    </row>
    <row r="6" spans="1:26" ht="33.75" customHeight="1">
      <c r="A6" s="55" t="s">
        <v>78</v>
      </c>
      <c r="B6" s="55" t="s">
        <v>79</v>
      </c>
      <c r="C6" s="56"/>
      <c r="D6" s="54"/>
      <c r="E6" s="49"/>
      <c r="F6" s="49"/>
      <c r="G6" s="49" t="s">
        <v>81</v>
      </c>
      <c r="H6" s="49" t="s">
        <v>99</v>
      </c>
      <c r="I6" s="49" t="s">
        <v>115</v>
      </c>
      <c r="J6" s="49" t="s">
        <v>81</v>
      </c>
      <c r="K6" s="49" t="s">
        <v>99</v>
      </c>
      <c r="L6" s="49" t="s">
        <v>115</v>
      </c>
      <c r="M6" s="49" t="s">
        <v>81</v>
      </c>
      <c r="N6" s="49" t="s">
        <v>99</v>
      </c>
      <c r="O6" s="49" t="s">
        <v>115</v>
      </c>
      <c r="P6" s="49"/>
      <c r="Q6" s="49" t="s">
        <v>81</v>
      </c>
      <c r="R6" s="49" t="s">
        <v>99</v>
      </c>
      <c r="S6" s="49" t="s">
        <v>115</v>
      </c>
      <c r="T6" s="49" t="s">
        <v>81</v>
      </c>
      <c r="U6" s="49" t="s">
        <v>99</v>
      </c>
      <c r="V6" s="49" t="s">
        <v>115</v>
      </c>
      <c r="W6" s="49" t="s">
        <v>81</v>
      </c>
      <c r="X6" s="49" t="s">
        <v>99</v>
      </c>
      <c r="Y6" s="49" t="s">
        <v>115</v>
      </c>
      <c r="Z6" s="72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60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7">
        <v>10</v>
      </c>
      <c r="O7" s="61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2"/>
    </row>
    <row r="8" spans="1:25" ht="18" customHeight="1">
      <c r="A8" s="62"/>
      <c r="B8" s="62"/>
      <c r="C8" s="62"/>
      <c r="D8" s="63" t="s">
        <v>185</v>
      </c>
      <c r="E8" s="64">
        <f>SUM(F8,P8)</f>
        <v>11931</v>
      </c>
      <c r="F8" s="65">
        <f>SUM(G8,J8,M8)</f>
        <v>11520</v>
      </c>
      <c r="G8" s="66">
        <f>SUM(H8:I8)</f>
        <v>11520</v>
      </c>
      <c r="H8" s="66">
        <v>9024</v>
      </c>
      <c r="I8" s="65">
        <v>2496</v>
      </c>
      <c r="J8" s="66">
        <f>SUM(K8:L8)</f>
        <v>0</v>
      </c>
      <c r="K8" s="66">
        <v>0</v>
      </c>
      <c r="L8" s="65">
        <v>0</v>
      </c>
      <c r="M8" s="66">
        <f>SUM(N8:O8)</f>
        <v>0</v>
      </c>
      <c r="N8" s="66">
        <v>0</v>
      </c>
      <c r="O8" s="65">
        <v>0</v>
      </c>
      <c r="P8" s="65">
        <f>SUM(Q8,T8,W8)</f>
        <v>411</v>
      </c>
      <c r="Q8" s="66">
        <f>SUM(R8:S8)</f>
        <v>411</v>
      </c>
      <c r="R8" s="66">
        <v>26</v>
      </c>
      <c r="S8" s="65">
        <v>385</v>
      </c>
      <c r="T8" s="66">
        <f>SUM(U8:V8)</f>
        <v>0</v>
      </c>
      <c r="U8" s="66">
        <v>0</v>
      </c>
      <c r="V8" s="65">
        <v>0</v>
      </c>
      <c r="W8" s="66">
        <f>SUM(X8:Y8)</f>
        <v>0</v>
      </c>
      <c r="X8" s="66">
        <v>0</v>
      </c>
      <c r="Y8" s="65">
        <v>0</v>
      </c>
    </row>
    <row r="9" spans="1:25" ht="18" customHeight="1">
      <c r="A9" s="62"/>
      <c r="B9" s="62"/>
      <c r="C9" s="62"/>
      <c r="D9" s="63" t="s">
        <v>186</v>
      </c>
      <c r="E9" s="64">
        <f>SUM(F9,P9)</f>
        <v>7568</v>
      </c>
      <c r="F9" s="65">
        <f>SUM(G9,J9,M9)</f>
        <v>7568</v>
      </c>
      <c r="G9" s="66">
        <f>SUM(H9:I9)</f>
        <v>7568</v>
      </c>
      <c r="H9" s="66">
        <v>7568</v>
      </c>
      <c r="I9" s="65">
        <v>0</v>
      </c>
      <c r="J9" s="66">
        <f>SUM(K9:L9)</f>
        <v>0</v>
      </c>
      <c r="K9" s="66">
        <v>0</v>
      </c>
      <c r="L9" s="65">
        <v>0</v>
      </c>
      <c r="M9" s="66">
        <f>SUM(N9:O9)</f>
        <v>0</v>
      </c>
      <c r="N9" s="66">
        <v>0</v>
      </c>
      <c r="O9" s="65">
        <v>0</v>
      </c>
      <c r="P9" s="65">
        <f>SUM(Q9,T9,W9)</f>
        <v>0</v>
      </c>
      <c r="Q9" s="66">
        <f>SUM(R9:S9)</f>
        <v>0</v>
      </c>
      <c r="R9" s="66">
        <v>0</v>
      </c>
      <c r="S9" s="65">
        <v>0</v>
      </c>
      <c r="T9" s="66">
        <f>SUM(U9:V9)</f>
        <v>0</v>
      </c>
      <c r="U9" s="66">
        <v>0</v>
      </c>
      <c r="V9" s="65">
        <v>0</v>
      </c>
      <c r="W9" s="66">
        <f>SUM(X9:Y9)</f>
        <v>0</v>
      </c>
      <c r="X9" s="66">
        <v>0</v>
      </c>
      <c r="Y9" s="65">
        <v>0</v>
      </c>
    </row>
    <row r="10" spans="1:25" ht="18" customHeight="1">
      <c r="A10" s="62" t="s">
        <v>187</v>
      </c>
      <c r="B10" s="62" t="s">
        <v>188</v>
      </c>
      <c r="C10" s="62" t="s">
        <v>89</v>
      </c>
      <c r="D10" s="63" t="s">
        <v>189</v>
      </c>
      <c r="E10" s="64">
        <f>SUM(F10,P10)</f>
        <v>5709</v>
      </c>
      <c r="F10" s="65">
        <f>SUM(G10,J10,M10)</f>
        <v>5709</v>
      </c>
      <c r="G10" s="66">
        <f>SUM(H10:I10)</f>
        <v>5709</v>
      </c>
      <c r="H10" s="66">
        <v>5709</v>
      </c>
      <c r="I10" s="65">
        <v>0</v>
      </c>
      <c r="J10" s="66">
        <f>SUM(K10:L10)</f>
        <v>0</v>
      </c>
      <c r="K10" s="66">
        <v>0</v>
      </c>
      <c r="L10" s="65">
        <v>0</v>
      </c>
      <c r="M10" s="66">
        <f>SUM(N10:O10)</f>
        <v>0</v>
      </c>
      <c r="N10" s="66">
        <v>0</v>
      </c>
      <c r="O10" s="65">
        <v>0</v>
      </c>
      <c r="P10" s="65">
        <f>SUM(Q10,T10,W10)</f>
        <v>0</v>
      </c>
      <c r="Q10" s="66">
        <f>SUM(R10:S10)</f>
        <v>0</v>
      </c>
      <c r="R10" s="66">
        <v>0</v>
      </c>
      <c r="S10" s="65">
        <v>0</v>
      </c>
      <c r="T10" s="66">
        <f>SUM(U10:V10)</f>
        <v>0</v>
      </c>
      <c r="U10" s="66">
        <v>0</v>
      </c>
      <c r="V10" s="65">
        <v>0</v>
      </c>
      <c r="W10" s="66">
        <f>SUM(X10:Y10)</f>
        <v>0</v>
      </c>
      <c r="X10" s="66">
        <v>0</v>
      </c>
      <c r="Y10" s="65">
        <v>0</v>
      </c>
    </row>
    <row r="11" spans="1:25" ht="18" customHeight="1">
      <c r="A11" s="62" t="s">
        <v>187</v>
      </c>
      <c r="B11" s="62" t="s">
        <v>190</v>
      </c>
      <c r="C11" s="62" t="s">
        <v>89</v>
      </c>
      <c r="D11" s="63" t="s">
        <v>191</v>
      </c>
      <c r="E11" s="64">
        <f>SUM(F11,P11)</f>
        <v>1093</v>
      </c>
      <c r="F11" s="65">
        <f>SUM(G11,J11,M11)</f>
        <v>1093</v>
      </c>
      <c r="G11" s="66">
        <f>SUM(H11:I11)</f>
        <v>1093</v>
      </c>
      <c r="H11" s="66">
        <v>1093</v>
      </c>
      <c r="I11" s="65">
        <v>0</v>
      </c>
      <c r="J11" s="66">
        <f>SUM(K11:L11)</f>
        <v>0</v>
      </c>
      <c r="K11" s="66">
        <v>0</v>
      </c>
      <c r="L11" s="65">
        <v>0</v>
      </c>
      <c r="M11" s="66">
        <f>SUM(N11:O11)</f>
        <v>0</v>
      </c>
      <c r="N11" s="66">
        <v>0</v>
      </c>
      <c r="O11" s="65">
        <v>0</v>
      </c>
      <c r="P11" s="65">
        <f>SUM(Q11,T11,W11)</f>
        <v>0</v>
      </c>
      <c r="Q11" s="66">
        <f>SUM(R11:S11)</f>
        <v>0</v>
      </c>
      <c r="R11" s="66">
        <v>0</v>
      </c>
      <c r="S11" s="65">
        <v>0</v>
      </c>
      <c r="T11" s="66">
        <f>SUM(U11:V11)</f>
        <v>0</v>
      </c>
      <c r="U11" s="66">
        <v>0</v>
      </c>
      <c r="V11" s="65">
        <v>0</v>
      </c>
      <c r="W11" s="66">
        <f>SUM(X11:Y11)</f>
        <v>0</v>
      </c>
      <c r="X11" s="66">
        <v>0</v>
      </c>
      <c r="Y11" s="65">
        <v>0</v>
      </c>
    </row>
    <row r="12" spans="1:25" ht="18" customHeight="1">
      <c r="A12" s="62" t="s">
        <v>187</v>
      </c>
      <c r="B12" s="62" t="s">
        <v>192</v>
      </c>
      <c r="C12" s="62" t="s">
        <v>89</v>
      </c>
      <c r="D12" s="63" t="s">
        <v>97</v>
      </c>
      <c r="E12" s="64">
        <f aca="true" t="shared" si="0" ref="E12:E19">SUM(F12,P12)</f>
        <v>766</v>
      </c>
      <c r="F12" s="65">
        <f aca="true" t="shared" si="1" ref="F12:F19">SUM(G12,J12,M12)</f>
        <v>766</v>
      </c>
      <c r="G12" s="66">
        <f aca="true" t="shared" si="2" ref="G12:G19">SUM(H12:I12)</f>
        <v>766</v>
      </c>
      <c r="H12" s="66">
        <v>766</v>
      </c>
      <c r="I12" s="65">
        <v>0</v>
      </c>
      <c r="J12" s="66">
        <f aca="true" t="shared" si="3" ref="J12:J19">SUM(K12:L12)</f>
        <v>0</v>
      </c>
      <c r="K12" s="66">
        <v>0</v>
      </c>
      <c r="L12" s="65">
        <v>0</v>
      </c>
      <c r="M12" s="66">
        <f aca="true" t="shared" si="4" ref="M12:M19">SUM(N12:O12)</f>
        <v>0</v>
      </c>
      <c r="N12" s="66">
        <v>0</v>
      </c>
      <c r="O12" s="65">
        <v>0</v>
      </c>
      <c r="P12" s="65">
        <f aca="true" t="shared" si="5" ref="P12:P19">SUM(Q12,T12,W12)</f>
        <v>0</v>
      </c>
      <c r="Q12" s="66">
        <f aca="true" t="shared" si="6" ref="Q12:Q19">SUM(R12:S12)</f>
        <v>0</v>
      </c>
      <c r="R12" s="66">
        <v>0</v>
      </c>
      <c r="S12" s="65">
        <v>0</v>
      </c>
      <c r="T12" s="66">
        <f aca="true" t="shared" si="7" ref="T12:T19">SUM(U12:V12)</f>
        <v>0</v>
      </c>
      <c r="U12" s="66">
        <v>0</v>
      </c>
      <c r="V12" s="65">
        <v>0</v>
      </c>
      <c r="W12" s="66">
        <f aca="true" t="shared" si="8" ref="W12:W19">SUM(X12:Y12)</f>
        <v>0</v>
      </c>
      <c r="X12" s="66">
        <v>0</v>
      </c>
      <c r="Y12" s="65">
        <v>0</v>
      </c>
    </row>
    <row r="13" spans="1:25" ht="18" customHeight="1">
      <c r="A13" s="62"/>
      <c r="B13" s="62"/>
      <c r="C13" s="62"/>
      <c r="D13" s="63" t="s">
        <v>193</v>
      </c>
      <c r="E13" s="64">
        <f t="shared" si="0"/>
        <v>1482</v>
      </c>
      <c r="F13" s="65">
        <f t="shared" si="1"/>
        <v>1456</v>
      </c>
      <c r="G13" s="66">
        <f t="shared" si="2"/>
        <v>1456</v>
      </c>
      <c r="H13" s="66">
        <v>1456</v>
      </c>
      <c r="I13" s="65">
        <v>0</v>
      </c>
      <c r="J13" s="66">
        <f t="shared" si="3"/>
        <v>0</v>
      </c>
      <c r="K13" s="66">
        <v>0</v>
      </c>
      <c r="L13" s="65">
        <v>0</v>
      </c>
      <c r="M13" s="66">
        <f t="shared" si="4"/>
        <v>0</v>
      </c>
      <c r="N13" s="66">
        <v>0</v>
      </c>
      <c r="O13" s="65">
        <v>0</v>
      </c>
      <c r="P13" s="65">
        <f t="shared" si="5"/>
        <v>26</v>
      </c>
      <c r="Q13" s="66">
        <f t="shared" si="6"/>
        <v>26</v>
      </c>
      <c r="R13" s="66">
        <v>26</v>
      </c>
      <c r="S13" s="65">
        <v>0</v>
      </c>
      <c r="T13" s="66">
        <f t="shared" si="7"/>
        <v>0</v>
      </c>
      <c r="U13" s="66">
        <v>0</v>
      </c>
      <c r="V13" s="65">
        <v>0</v>
      </c>
      <c r="W13" s="66">
        <f t="shared" si="8"/>
        <v>0</v>
      </c>
      <c r="X13" s="66">
        <v>0</v>
      </c>
      <c r="Y13" s="65">
        <v>0</v>
      </c>
    </row>
    <row r="14" spans="1:25" ht="18" customHeight="1">
      <c r="A14" s="62" t="s">
        <v>194</v>
      </c>
      <c r="B14" s="62" t="s">
        <v>195</v>
      </c>
      <c r="C14" s="62" t="s">
        <v>89</v>
      </c>
      <c r="D14" s="63" t="s">
        <v>196</v>
      </c>
      <c r="E14" s="64">
        <f t="shared" si="0"/>
        <v>1255</v>
      </c>
      <c r="F14" s="65">
        <f t="shared" si="1"/>
        <v>1246</v>
      </c>
      <c r="G14" s="66">
        <f t="shared" si="2"/>
        <v>1246</v>
      </c>
      <c r="H14" s="66">
        <v>1246</v>
      </c>
      <c r="I14" s="65">
        <v>0</v>
      </c>
      <c r="J14" s="66">
        <f t="shared" si="3"/>
        <v>0</v>
      </c>
      <c r="K14" s="66">
        <v>0</v>
      </c>
      <c r="L14" s="65">
        <v>0</v>
      </c>
      <c r="M14" s="66">
        <f t="shared" si="4"/>
        <v>0</v>
      </c>
      <c r="N14" s="66">
        <v>0</v>
      </c>
      <c r="O14" s="65">
        <v>0</v>
      </c>
      <c r="P14" s="65">
        <f t="shared" si="5"/>
        <v>9</v>
      </c>
      <c r="Q14" s="66">
        <f t="shared" si="6"/>
        <v>9</v>
      </c>
      <c r="R14" s="66">
        <v>9</v>
      </c>
      <c r="S14" s="65">
        <v>0</v>
      </c>
      <c r="T14" s="66">
        <f t="shared" si="7"/>
        <v>0</v>
      </c>
      <c r="U14" s="66">
        <v>0</v>
      </c>
      <c r="V14" s="65">
        <v>0</v>
      </c>
      <c r="W14" s="66">
        <f t="shared" si="8"/>
        <v>0</v>
      </c>
      <c r="X14" s="66">
        <v>0</v>
      </c>
      <c r="Y14" s="65">
        <v>0</v>
      </c>
    </row>
    <row r="15" spans="1:25" ht="18" customHeight="1">
      <c r="A15" s="62" t="s">
        <v>194</v>
      </c>
      <c r="B15" s="62" t="s">
        <v>197</v>
      </c>
      <c r="C15" s="62" t="s">
        <v>89</v>
      </c>
      <c r="D15" s="63" t="s">
        <v>198</v>
      </c>
      <c r="E15" s="64">
        <f t="shared" si="0"/>
        <v>50</v>
      </c>
      <c r="F15" s="65">
        <f t="shared" si="1"/>
        <v>50</v>
      </c>
      <c r="G15" s="66">
        <f t="shared" si="2"/>
        <v>50</v>
      </c>
      <c r="H15" s="66">
        <v>50</v>
      </c>
      <c r="I15" s="65">
        <v>0</v>
      </c>
      <c r="J15" s="66">
        <f t="shared" si="3"/>
        <v>0</v>
      </c>
      <c r="K15" s="66">
        <v>0</v>
      </c>
      <c r="L15" s="65">
        <v>0</v>
      </c>
      <c r="M15" s="66">
        <f t="shared" si="4"/>
        <v>0</v>
      </c>
      <c r="N15" s="66">
        <v>0</v>
      </c>
      <c r="O15" s="65">
        <v>0</v>
      </c>
      <c r="P15" s="65">
        <f t="shared" si="5"/>
        <v>0</v>
      </c>
      <c r="Q15" s="66">
        <f t="shared" si="6"/>
        <v>0</v>
      </c>
      <c r="R15" s="66">
        <v>0</v>
      </c>
      <c r="S15" s="65">
        <v>0</v>
      </c>
      <c r="T15" s="66">
        <f t="shared" si="7"/>
        <v>0</v>
      </c>
      <c r="U15" s="66">
        <v>0</v>
      </c>
      <c r="V15" s="65">
        <v>0</v>
      </c>
      <c r="W15" s="66">
        <f t="shared" si="8"/>
        <v>0</v>
      </c>
      <c r="X15" s="66">
        <v>0</v>
      </c>
      <c r="Y15" s="65">
        <v>0</v>
      </c>
    </row>
    <row r="16" spans="1:25" ht="18" customHeight="1">
      <c r="A16" s="62" t="s">
        <v>194</v>
      </c>
      <c r="B16" s="62" t="s">
        <v>199</v>
      </c>
      <c r="C16" s="62" t="s">
        <v>89</v>
      </c>
      <c r="D16" s="63" t="s">
        <v>200</v>
      </c>
      <c r="E16" s="64">
        <f t="shared" si="0"/>
        <v>17</v>
      </c>
      <c r="F16" s="65">
        <f t="shared" si="1"/>
        <v>0</v>
      </c>
      <c r="G16" s="66">
        <f t="shared" si="2"/>
        <v>0</v>
      </c>
      <c r="H16" s="66">
        <v>0</v>
      </c>
      <c r="I16" s="65">
        <v>0</v>
      </c>
      <c r="J16" s="66">
        <f t="shared" si="3"/>
        <v>0</v>
      </c>
      <c r="K16" s="66">
        <v>0</v>
      </c>
      <c r="L16" s="65">
        <v>0</v>
      </c>
      <c r="M16" s="66">
        <f t="shared" si="4"/>
        <v>0</v>
      </c>
      <c r="N16" s="66">
        <v>0</v>
      </c>
      <c r="O16" s="65">
        <v>0</v>
      </c>
      <c r="P16" s="65">
        <f t="shared" si="5"/>
        <v>17</v>
      </c>
      <c r="Q16" s="66">
        <f t="shared" si="6"/>
        <v>17</v>
      </c>
      <c r="R16" s="66">
        <v>17</v>
      </c>
      <c r="S16" s="65">
        <v>0</v>
      </c>
      <c r="T16" s="66">
        <f t="shared" si="7"/>
        <v>0</v>
      </c>
      <c r="U16" s="66">
        <v>0</v>
      </c>
      <c r="V16" s="65">
        <v>0</v>
      </c>
      <c r="W16" s="66">
        <f t="shared" si="8"/>
        <v>0</v>
      </c>
      <c r="X16" s="66">
        <v>0</v>
      </c>
      <c r="Y16" s="65">
        <v>0</v>
      </c>
    </row>
    <row r="17" spans="1:25" ht="18" customHeight="1">
      <c r="A17" s="62" t="s">
        <v>194</v>
      </c>
      <c r="B17" s="62" t="s">
        <v>201</v>
      </c>
      <c r="C17" s="62" t="s">
        <v>89</v>
      </c>
      <c r="D17" s="63" t="s">
        <v>202</v>
      </c>
      <c r="E17" s="64">
        <f t="shared" si="0"/>
        <v>160</v>
      </c>
      <c r="F17" s="65">
        <f t="shared" si="1"/>
        <v>160</v>
      </c>
      <c r="G17" s="66">
        <f t="shared" si="2"/>
        <v>160</v>
      </c>
      <c r="H17" s="66">
        <v>160</v>
      </c>
      <c r="I17" s="65">
        <v>0</v>
      </c>
      <c r="J17" s="66">
        <f t="shared" si="3"/>
        <v>0</v>
      </c>
      <c r="K17" s="66">
        <v>0</v>
      </c>
      <c r="L17" s="65">
        <v>0</v>
      </c>
      <c r="M17" s="66">
        <f t="shared" si="4"/>
        <v>0</v>
      </c>
      <c r="N17" s="66">
        <v>0</v>
      </c>
      <c r="O17" s="65">
        <v>0</v>
      </c>
      <c r="P17" s="65">
        <f t="shared" si="5"/>
        <v>0</v>
      </c>
      <c r="Q17" s="66">
        <f t="shared" si="6"/>
        <v>0</v>
      </c>
      <c r="R17" s="66">
        <v>0</v>
      </c>
      <c r="S17" s="65">
        <v>0</v>
      </c>
      <c r="T17" s="66">
        <f t="shared" si="7"/>
        <v>0</v>
      </c>
      <c r="U17" s="66">
        <v>0</v>
      </c>
      <c r="V17" s="65">
        <v>0</v>
      </c>
      <c r="W17" s="66">
        <f t="shared" si="8"/>
        <v>0</v>
      </c>
      <c r="X17" s="66">
        <v>0</v>
      </c>
      <c r="Y17" s="65">
        <v>0</v>
      </c>
    </row>
    <row r="18" spans="1:25" ht="18" customHeight="1">
      <c r="A18" s="62"/>
      <c r="B18" s="62"/>
      <c r="C18" s="62"/>
      <c r="D18" s="63" t="s">
        <v>203</v>
      </c>
      <c r="E18" s="64">
        <f t="shared" si="0"/>
        <v>2881</v>
      </c>
      <c r="F18" s="65">
        <f t="shared" si="1"/>
        <v>2496</v>
      </c>
      <c r="G18" s="66">
        <f t="shared" si="2"/>
        <v>2496</v>
      </c>
      <c r="H18" s="66">
        <v>0</v>
      </c>
      <c r="I18" s="65">
        <v>2496</v>
      </c>
      <c r="J18" s="66">
        <f t="shared" si="3"/>
        <v>0</v>
      </c>
      <c r="K18" s="66">
        <v>0</v>
      </c>
      <c r="L18" s="65">
        <v>0</v>
      </c>
      <c r="M18" s="66">
        <f t="shared" si="4"/>
        <v>0</v>
      </c>
      <c r="N18" s="66">
        <v>0</v>
      </c>
      <c r="O18" s="65">
        <v>0</v>
      </c>
      <c r="P18" s="65">
        <f t="shared" si="5"/>
        <v>385</v>
      </c>
      <c r="Q18" s="66">
        <f t="shared" si="6"/>
        <v>385</v>
      </c>
      <c r="R18" s="66">
        <v>0</v>
      </c>
      <c r="S18" s="65">
        <v>385</v>
      </c>
      <c r="T18" s="66">
        <f t="shared" si="7"/>
        <v>0</v>
      </c>
      <c r="U18" s="66">
        <v>0</v>
      </c>
      <c r="V18" s="65">
        <v>0</v>
      </c>
      <c r="W18" s="66">
        <f t="shared" si="8"/>
        <v>0</v>
      </c>
      <c r="X18" s="66">
        <v>0</v>
      </c>
      <c r="Y18" s="65">
        <v>0</v>
      </c>
    </row>
    <row r="19" spans="1:25" ht="18" customHeight="1">
      <c r="A19" s="62" t="s">
        <v>204</v>
      </c>
      <c r="B19" s="62" t="s">
        <v>205</v>
      </c>
      <c r="C19" s="62" t="s">
        <v>89</v>
      </c>
      <c r="D19" s="63" t="s">
        <v>206</v>
      </c>
      <c r="E19" s="64">
        <f t="shared" si="0"/>
        <v>2881</v>
      </c>
      <c r="F19" s="65">
        <f t="shared" si="1"/>
        <v>2496</v>
      </c>
      <c r="G19" s="66">
        <f t="shared" si="2"/>
        <v>2496</v>
      </c>
      <c r="H19" s="66">
        <v>0</v>
      </c>
      <c r="I19" s="65">
        <v>2496</v>
      </c>
      <c r="J19" s="66">
        <f t="shared" si="3"/>
        <v>0</v>
      </c>
      <c r="K19" s="66">
        <v>0</v>
      </c>
      <c r="L19" s="65">
        <v>0</v>
      </c>
      <c r="M19" s="66">
        <f t="shared" si="4"/>
        <v>0</v>
      </c>
      <c r="N19" s="66">
        <v>0</v>
      </c>
      <c r="O19" s="65">
        <v>0</v>
      </c>
      <c r="P19" s="65">
        <f t="shared" si="5"/>
        <v>385</v>
      </c>
      <c r="Q19" s="66">
        <f t="shared" si="6"/>
        <v>385</v>
      </c>
      <c r="R19" s="66">
        <v>0</v>
      </c>
      <c r="S19" s="65">
        <v>385</v>
      </c>
      <c r="T19" s="66">
        <f t="shared" si="7"/>
        <v>0</v>
      </c>
      <c r="U19" s="66">
        <v>0</v>
      </c>
      <c r="V19" s="65">
        <v>0</v>
      </c>
      <c r="W19" s="66">
        <f t="shared" si="8"/>
        <v>0</v>
      </c>
      <c r="X19" s="66">
        <v>0</v>
      </c>
      <c r="Y19" s="65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IV9"/>
    </sheetView>
  </sheetViews>
  <sheetFormatPr defaultColWidth="9.33203125" defaultRowHeight="11.25"/>
  <cols>
    <col min="2" max="6" width="15" style="0" customWidth="1"/>
    <col min="7" max="7" width="27" style="0" customWidth="1"/>
    <col min="8" max="8" width="15" style="0" customWidth="1"/>
  </cols>
  <sheetData>
    <row r="1" spans="1:8" ht="15.75" customHeight="1">
      <c r="A1" s="1" t="s">
        <v>207</v>
      </c>
      <c r="B1" s="2"/>
      <c r="C1" s="2"/>
      <c r="D1" s="2"/>
      <c r="E1" s="2"/>
      <c r="F1" s="2"/>
      <c r="G1" s="2"/>
      <c r="H1" s="3"/>
    </row>
    <row r="2" spans="1:8" ht="15.75" customHeight="1">
      <c r="A2" s="4" t="s">
        <v>26</v>
      </c>
      <c r="B2" s="4"/>
      <c r="C2" s="4"/>
      <c r="D2" s="4"/>
      <c r="E2" s="4"/>
      <c r="F2" s="4"/>
      <c r="G2" s="4"/>
      <c r="H2" s="4"/>
    </row>
    <row r="3" spans="1:8" ht="15.75" customHeight="1">
      <c r="A3" s="5"/>
      <c r="B3" s="5"/>
      <c r="C3" s="5"/>
      <c r="D3" s="5"/>
      <c r="E3" s="5"/>
      <c r="F3" s="6"/>
      <c r="G3" s="6"/>
      <c r="H3" s="7" t="s">
        <v>33</v>
      </c>
    </row>
    <row r="4" spans="1:8" ht="15.75" customHeight="1">
      <c r="A4" s="8" t="s">
        <v>64</v>
      </c>
      <c r="B4" s="8"/>
      <c r="C4" s="8"/>
      <c r="D4" s="9"/>
      <c r="E4" s="10"/>
      <c r="F4" s="11" t="s">
        <v>208</v>
      </c>
      <c r="G4" s="11"/>
      <c r="H4" s="11"/>
    </row>
    <row r="5" spans="1:8" ht="15.75" customHeight="1">
      <c r="A5" s="12" t="s">
        <v>68</v>
      </c>
      <c r="B5" s="13"/>
      <c r="C5" s="14"/>
      <c r="D5" s="15" t="s">
        <v>69</v>
      </c>
      <c r="E5" s="16" t="s">
        <v>113</v>
      </c>
      <c r="F5" s="17" t="s">
        <v>71</v>
      </c>
      <c r="G5" s="17" t="s">
        <v>99</v>
      </c>
      <c r="H5" s="11" t="s">
        <v>115</v>
      </c>
    </row>
    <row r="6" spans="1:8" ht="15.75" customHeight="1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15.75" customHeight="1">
      <c r="A7" s="25"/>
      <c r="B7" s="25"/>
      <c r="C7" s="25"/>
      <c r="D7" s="25"/>
      <c r="E7" s="25" t="s">
        <v>71</v>
      </c>
      <c r="F7" s="26"/>
      <c r="G7" s="27"/>
      <c r="H7" s="26"/>
    </row>
    <row r="9" ht="11.25">
      <c r="A9" t="s">
        <v>209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20" sqref="F20"/>
    </sheetView>
  </sheetViews>
  <sheetFormatPr defaultColWidth="9.33203125" defaultRowHeight="11.25"/>
  <cols>
    <col min="3" max="8" width="19.66015625" style="0" customWidth="1"/>
  </cols>
  <sheetData>
    <row r="1" spans="1:8" ht="12">
      <c r="A1" s="28" t="s">
        <v>210</v>
      </c>
      <c r="B1" s="28"/>
      <c r="C1" s="28"/>
      <c r="D1" s="28"/>
      <c r="E1" s="29"/>
      <c r="F1" s="28"/>
      <c r="G1" s="28"/>
      <c r="H1" s="30"/>
    </row>
    <row r="2" spans="1:8" ht="22.5">
      <c r="A2" s="4" t="s">
        <v>28</v>
      </c>
      <c r="B2" s="4"/>
      <c r="C2" s="4"/>
      <c r="D2" s="4"/>
      <c r="E2" s="4"/>
      <c r="F2" s="4"/>
      <c r="G2" s="4"/>
      <c r="H2" s="4"/>
    </row>
    <row r="3" spans="1:8" ht="12">
      <c r="A3" s="6" t="s">
        <v>181</v>
      </c>
      <c r="B3" s="31"/>
      <c r="C3" s="31"/>
      <c r="D3" s="31"/>
      <c r="E3" s="31"/>
      <c r="F3" s="31"/>
      <c r="G3" s="31"/>
      <c r="H3" s="7" t="s">
        <v>33</v>
      </c>
    </row>
    <row r="4" spans="1:8" ht="30.75" customHeight="1">
      <c r="A4" s="16" t="s">
        <v>175</v>
      </c>
      <c r="B4" s="16" t="s">
        <v>176</v>
      </c>
      <c r="C4" s="11" t="s">
        <v>211</v>
      </c>
      <c r="D4" s="11"/>
      <c r="E4" s="11"/>
      <c r="F4" s="11"/>
      <c r="G4" s="11"/>
      <c r="H4" s="11"/>
    </row>
    <row r="5" spans="1:8" ht="30.75" customHeight="1">
      <c r="A5" s="16"/>
      <c r="B5" s="16"/>
      <c r="C5" s="32" t="s">
        <v>71</v>
      </c>
      <c r="D5" s="33" t="s">
        <v>140</v>
      </c>
      <c r="E5" s="34" t="s">
        <v>179</v>
      </c>
      <c r="F5" s="35"/>
      <c r="G5" s="35"/>
      <c r="H5" s="36" t="s">
        <v>145</v>
      </c>
    </row>
    <row r="6" spans="1:8" ht="30.75" customHeight="1">
      <c r="A6" s="22"/>
      <c r="B6" s="22"/>
      <c r="C6" s="37"/>
      <c r="D6" s="23"/>
      <c r="E6" s="38" t="s">
        <v>81</v>
      </c>
      <c r="F6" s="39" t="s">
        <v>180</v>
      </c>
      <c r="G6" s="40" t="s">
        <v>212</v>
      </c>
      <c r="H6" s="41"/>
    </row>
    <row r="7" spans="1:8" ht="30.75" customHeight="1">
      <c r="A7" s="25"/>
      <c r="B7" s="42"/>
      <c r="C7" s="27"/>
      <c r="D7" s="43"/>
      <c r="E7" s="43"/>
      <c r="F7" s="43"/>
      <c r="G7" s="26"/>
      <c r="H7" s="44"/>
    </row>
    <row r="10" spans="1:8" ht="15" customHeight="1">
      <c r="A10" s="45" t="s">
        <v>213</v>
      </c>
      <c r="B10" s="45"/>
      <c r="C10" s="45"/>
      <c r="D10" s="45"/>
      <c r="E10" s="45"/>
      <c r="F10" s="45"/>
      <c r="G10" s="45"/>
      <c r="H10" s="45"/>
    </row>
  </sheetData>
  <sheetProtection/>
  <mergeCells count="8">
    <mergeCell ref="A2:H2"/>
    <mergeCell ref="C4:H4"/>
    <mergeCell ref="A10:H10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IV9"/>
    </sheetView>
  </sheetViews>
  <sheetFormatPr defaultColWidth="9.33203125" defaultRowHeight="11.25"/>
  <cols>
    <col min="3" max="3" width="13.16015625" style="0" customWidth="1"/>
    <col min="4" max="8" width="15.66015625" style="0" customWidth="1"/>
  </cols>
  <sheetData>
    <row r="1" spans="1:8" ht="11.25">
      <c r="A1" s="1" t="s">
        <v>214</v>
      </c>
      <c r="B1" s="2"/>
      <c r="C1" s="2"/>
      <c r="D1" s="2"/>
      <c r="E1" s="2"/>
      <c r="F1" s="2"/>
      <c r="G1" s="2"/>
      <c r="H1" s="3"/>
    </row>
    <row r="2" spans="1:8" ht="22.5">
      <c r="A2" s="4" t="s">
        <v>30</v>
      </c>
      <c r="B2" s="4"/>
      <c r="C2" s="4"/>
      <c r="D2" s="4"/>
      <c r="E2" s="4"/>
      <c r="F2" s="4"/>
      <c r="G2" s="4"/>
      <c r="H2" s="4"/>
    </row>
    <row r="3" spans="1:8" ht="12">
      <c r="A3" s="5" t="s">
        <v>181</v>
      </c>
      <c r="B3" s="5"/>
      <c r="C3" s="5"/>
      <c r="D3" s="5"/>
      <c r="E3" s="5"/>
      <c r="F3" s="6"/>
      <c r="G3" s="6"/>
      <c r="H3" s="7" t="s">
        <v>33</v>
      </c>
    </row>
    <row r="4" spans="1:8" ht="25.5" customHeight="1">
      <c r="A4" s="8" t="s">
        <v>64</v>
      </c>
      <c r="B4" s="8"/>
      <c r="C4" s="8"/>
      <c r="D4" s="9"/>
      <c r="E4" s="10"/>
      <c r="F4" s="11" t="s">
        <v>215</v>
      </c>
      <c r="G4" s="11"/>
      <c r="H4" s="11"/>
    </row>
    <row r="5" spans="1:8" ht="25.5" customHeight="1">
      <c r="A5" s="12" t="s">
        <v>68</v>
      </c>
      <c r="B5" s="13"/>
      <c r="C5" s="14"/>
      <c r="D5" s="15" t="s">
        <v>69</v>
      </c>
      <c r="E5" s="16" t="s">
        <v>113</v>
      </c>
      <c r="F5" s="17" t="s">
        <v>71</v>
      </c>
      <c r="G5" s="17" t="s">
        <v>99</v>
      </c>
      <c r="H5" s="11" t="s">
        <v>115</v>
      </c>
    </row>
    <row r="6" spans="1:8" ht="25.5" customHeight="1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25.5" customHeight="1">
      <c r="A7" s="25"/>
      <c r="B7" s="25"/>
      <c r="C7" s="25"/>
      <c r="D7" s="25"/>
      <c r="E7" s="25"/>
      <c r="F7" s="26"/>
      <c r="G7" s="27"/>
      <c r="H7" s="26"/>
    </row>
    <row r="9" ht="11.25">
      <c r="A9" t="s">
        <v>209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K9" sqref="K9"/>
    </sheetView>
  </sheetViews>
  <sheetFormatPr defaultColWidth="9.16015625" defaultRowHeight="18" customHeight="1"/>
  <cols>
    <col min="1" max="1" width="41" style="119" customWidth="1"/>
    <col min="2" max="3" width="16.16015625" style="119" customWidth="1"/>
    <col min="4" max="4" width="13.16015625" style="119" customWidth="1"/>
    <col min="5" max="5" width="41" style="119" customWidth="1"/>
    <col min="6" max="7" width="16.16015625" style="119" customWidth="1"/>
    <col min="8" max="8" width="13.16015625" style="119" customWidth="1"/>
    <col min="9" max="254" width="9.16015625" style="119" customWidth="1"/>
  </cols>
  <sheetData>
    <row r="1" spans="1:8" ht="18" customHeight="1">
      <c r="A1" s="120" t="s">
        <v>31</v>
      </c>
      <c r="B1" s="121"/>
      <c r="C1" s="121"/>
      <c r="D1" s="121"/>
      <c r="E1" s="121"/>
      <c r="F1" s="121"/>
      <c r="G1" s="121"/>
      <c r="H1" s="30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8" t="s">
        <v>32</v>
      </c>
      <c r="B3" s="122"/>
      <c r="C3" s="122"/>
      <c r="D3" s="122"/>
      <c r="E3" s="123"/>
      <c r="F3" s="123"/>
      <c r="G3" s="123"/>
      <c r="H3" s="30" t="s">
        <v>33</v>
      </c>
    </row>
    <row r="4" spans="1:8" ht="30" customHeight="1">
      <c r="A4" s="164" t="s">
        <v>34</v>
      </c>
      <c r="B4" s="165"/>
      <c r="C4" s="165"/>
      <c r="D4" s="165"/>
      <c r="E4" s="164" t="s">
        <v>35</v>
      </c>
      <c r="F4" s="165"/>
      <c r="G4" s="165"/>
      <c r="H4" s="166"/>
    </row>
    <row r="5" spans="1:8" ht="30" customHeight="1">
      <c r="A5" s="167" t="s">
        <v>36</v>
      </c>
      <c r="B5" s="105" t="s">
        <v>37</v>
      </c>
      <c r="C5" s="105" t="s">
        <v>38</v>
      </c>
      <c r="D5" s="168" t="s">
        <v>39</v>
      </c>
      <c r="E5" s="167" t="s">
        <v>36</v>
      </c>
      <c r="F5" s="105" t="s">
        <v>37</v>
      </c>
      <c r="G5" s="105" t="s">
        <v>38</v>
      </c>
      <c r="H5" s="169" t="s">
        <v>39</v>
      </c>
    </row>
    <row r="6" spans="1:8" ht="30" customHeight="1">
      <c r="A6" s="129" t="s">
        <v>40</v>
      </c>
      <c r="B6" s="130">
        <v>11520</v>
      </c>
      <c r="C6" s="65">
        <v>11195</v>
      </c>
      <c r="D6" s="131">
        <f aca="true" t="shared" si="0" ref="D6:D11">IF(AND(C6&lt;&gt;0,TYPE(C6)=1),(B6-C6)/C6*100,0)</f>
        <v>2.9030817329164806</v>
      </c>
      <c r="E6" s="132" t="s">
        <v>41</v>
      </c>
      <c r="F6" s="133">
        <v>7568</v>
      </c>
      <c r="G6" s="130">
        <v>7252</v>
      </c>
      <c r="H6" s="134">
        <f aca="true" t="shared" si="1" ref="H6:H12">IF(AND(G6&lt;&gt;0,TYPE(G6)=1),(F6-G6)/G6*100,0)</f>
        <v>4.357418643132928</v>
      </c>
    </row>
    <row r="7" spans="1:8" ht="30" customHeight="1">
      <c r="A7" s="170" t="s">
        <v>42</v>
      </c>
      <c r="B7" s="171">
        <v>0</v>
      </c>
      <c r="C7" s="172"/>
      <c r="D7" s="131">
        <f t="shared" si="0"/>
        <v>0</v>
      </c>
      <c r="E7" s="90" t="s">
        <v>43</v>
      </c>
      <c r="F7" s="133">
        <v>1482</v>
      </c>
      <c r="G7" s="130">
        <v>1447</v>
      </c>
      <c r="H7" s="134">
        <f t="shared" si="1"/>
        <v>2.4187975120939877</v>
      </c>
    </row>
    <row r="8" spans="1:8" ht="30" customHeight="1">
      <c r="A8" s="132" t="s">
        <v>44</v>
      </c>
      <c r="B8" s="173">
        <v>0</v>
      </c>
      <c r="C8" s="174">
        <v>0</v>
      </c>
      <c r="D8" s="134">
        <f t="shared" si="0"/>
        <v>0</v>
      </c>
      <c r="E8" s="132" t="s">
        <v>45</v>
      </c>
      <c r="F8" s="133"/>
      <c r="G8" s="130"/>
      <c r="H8" s="134">
        <f t="shared" si="1"/>
        <v>0</v>
      </c>
    </row>
    <row r="9" spans="1:8" ht="30" customHeight="1">
      <c r="A9" s="132" t="s">
        <v>46</v>
      </c>
      <c r="B9" s="175">
        <v>0</v>
      </c>
      <c r="C9" s="176">
        <v>0</v>
      </c>
      <c r="D9" s="134">
        <f t="shared" si="0"/>
        <v>0</v>
      </c>
      <c r="E9" s="132" t="s">
        <v>47</v>
      </c>
      <c r="F9" s="66">
        <v>2881</v>
      </c>
      <c r="G9" s="65">
        <v>2496</v>
      </c>
      <c r="H9" s="134">
        <f t="shared" si="1"/>
        <v>15.424679487179487</v>
      </c>
    </row>
    <row r="10" spans="1:8" ht="30" customHeight="1">
      <c r="A10" s="132" t="s">
        <v>48</v>
      </c>
      <c r="B10" s="177">
        <v>0</v>
      </c>
      <c r="C10" s="178">
        <v>0</v>
      </c>
      <c r="D10" s="134">
        <f t="shared" si="0"/>
        <v>0</v>
      </c>
      <c r="E10" s="129" t="s">
        <v>49</v>
      </c>
      <c r="F10" s="141"/>
      <c r="G10" s="141"/>
      <c r="H10" s="134">
        <f t="shared" si="1"/>
        <v>0</v>
      </c>
    </row>
    <row r="11" spans="1:10" ht="30" customHeight="1">
      <c r="A11" s="132" t="s">
        <v>50</v>
      </c>
      <c r="B11" s="175">
        <v>0</v>
      </c>
      <c r="C11" s="176">
        <v>0</v>
      </c>
      <c r="D11" s="134">
        <f t="shared" si="0"/>
        <v>0</v>
      </c>
      <c r="E11" s="129" t="s">
        <v>51</v>
      </c>
      <c r="F11" s="65"/>
      <c r="G11" s="65"/>
      <c r="H11" s="134">
        <f t="shared" si="1"/>
        <v>0</v>
      </c>
      <c r="I11" s="147"/>
      <c r="J11" s="147"/>
    </row>
    <row r="12" spans="1:10" ht="30" customHeight="1">
      <c r="A12" s="129"/>
      <c r="B12" s="141"/>
      <c r="C12" s="141"/>
      <c r="D12" s="131"/>
      <c r="E12" s="129" t="s">
        <v>52</v>
      </c>
      <c r="F12" s="65"/>
      <c r="G12" s="65"/>
      <c r="H12" s="134">
        <f t="shared" si="1"/>
        <v>0</v>
      </c>
      <c r="I12" s="147"/>
      <c r="J12" s="147"/>
    </row>
    <row r="13" spans="1:10" ht="30" customHeight="1">
      <c r="A13" s="129"/>
      <c r="B13" s="143"/>
      <c r="C13" s="143"/>
      <c r="D13" s="144"/>
      <c r="E13" s="129"/>
      <c r="F13" s="143"/>
      <c r="G13" s="143"/>
      <c r="H13" s="144"/>
      <c r="I13" s="147"/>
      <c r="J13" s="147"/>
    </row>
    <row r="14" spans="1:10" ht="30" customHeight="1">
      <c r="A14" s="124" t="s">
        <v>53</v>
      </c>
      <c r="B14" s="146">
        <f>SUM(B6:B11)</f>
        <v>11520</v>
      </c>
      <c r="C14" s="146">
        <f>SUM(C6:C11)</f>
        <v>11195</v>
      </c>
      <c r="D14" s="131">
        <f>IF(AND(C14&lt;&gt;0,TYPE(C14)=1),(B14-C14)/C14*100,0)</f>
        <v>2.9030817329164806</v>
      </c>
      <c r="E14" s="124" t="s">
        <v>54</v>
      </c>
      <c r="F14" s="146">
        <f>SUM(F6:F10)</f>
        <v>11931</v>
      </c>
      <c r="G14" s="146">
        <f>SUM(G6:G10)</f>
        <v>11195</v>
      </c>
      <c r="H14" s="131">
        <f>IF(AND(G14&lt;&gt;0,TYPE(G14)=1),(F14-G14)/G14*100,0)</f>
        <v>6.574363555158554</v>
      </c>
      <c r="I14" s="147"/>
      <c r="J14" s="147"/>
    </row>
    <row r="15" spans="1:9" ht="30" customHeight="1">
      <c r="A15" s="132" t="s">
        <v>55</v>
      </c>
      <c r="B15" s="133">
        <v>0</v>
      </c>
      <c r="C15" s="130">
        <v>0</v>
      </c>
      <c r="D15" s="134">
        <f>IF(AND(C15&lt;&gt;0,TYPE(C15)=1),(B15-C15)/C15*100,0)</f>
        <v>0</v>
      </c>
      <c r="E15" s="132" t="s">
        <v>56</v>
      </c>
      <c r="F15" s="133">
        <v>0</v>
      </c>
      <c r="G15" s="130">
        <v>0</v>
      </c>
      <c r="H15" s="134">
        <f>IF(AND(G15&lt;&gt;0,TYPE(G15)=1),(F15-G15)/G15*100,0)</f>
        <v>0</v>
      </c>
      <c r="I15" s="147"/>
    </row>
    <row r="16" spans="1:8" ht="30" customHeight="1">
      <c r="A16" s="132" t="s">
        <v>57</v>
      </c>
      <c r="B16" s="133">
        <v>411</v>
      </c>
      <c r="C16" s="130"/>
      <c r="D16" s="134">
        <f>IF(AND(C16&lt;&gt;0,TYPE(C16)=1),(B16-C16)/C16*100,0)</f>
        <v>0</v>
      </c>
      <c r="E16" s="132" t="s">
        <v>58</v>
      </c>
      <c r="F16" s="133">
        <v>0</v>
      </c>
      <c r="G16" s="130">
        <v>0</v>
      </c>
      <c r="H16" s="134">
        <f>IF(AND(G16&lt;&gt;0,TYPE(G16)=1),(F16-G16)/G16*100,0)</f>
        <v>0</v>
      </c>
    </row>
    <row r="17" spans="1:9" ht="30" customHeight="1">
      <c r="A17" s="132" t="s">
        <v>59</v>
      </c>
      <c r="B17" s="66"/>
      <c r="C17" s="65"/>
      <c r="D17" s="179"/>
      <c r="E17" s="132" t="s">
        <v>60</v>
      </c>
      <c r="F17" s="133">
        <v>0</v>
      </c>
      <c r="G17" s="130">
        <v>0</v>
      </c>
      <c r="H17" s="134">
        <f>IF(AND(G17&lt;&gt;0,TYPE(G17)=1),(F17-G17)/G17*100,0)</f>
        <v>0</v>
      </c>
      <c r="I17" s="147"/>
    </row>
    <row r="18" spans="1:8" ht="30" customHeight="1">
      <c r="A18" s="129"/>
      <c r="B18" s="145"/>
      <c r="C18" s="145"/>
      <c r="D18" s="144"/>
      <c r="E18" s="132" t="s">
        <v>59</v>
      </c>
      <c r="F18" s="66">
        <v>0</v>
      </c>
      <c r="G18" s="65">
        <v>0</v>
      </c>
      <c r="H18" s="134">
        <f>IF(AND(G18&lt;&gt;0,TYPE(G18)=1),(F18-G18)/G18*100,0)</f>
        <v>0</v>
      </c>
    </row>
    <row r="19" spans="1:8" ht="30" customHeight="1">
      <c r="A19" s="124"/>
      <c r="B19" s="143"/>
      <c r="C19" s="143"/>
      <c r="D19" s="144"/>
      <c r="E19" s="124"/>
      <c r="F19" s="145"/>
      <c r="G19" s="145"/>
      <c r="H19" s="144"/>
    </row>
    <row r="20" spans="1:8" ht="30" customHeight="1">
      <c r="A20" s="124" t="s">
        <v>61</v>
      </c>
      <c r="B20" s="143">
        <f>SUM(B14:B16)</f>
        <v>11931</v>
      </c>
      <c r="C20" s="143">
        <f>SUM(C14:C16)</f>
        <v>11195</v>
      </c>
      <c r="D20" s="131">
        <f>IF(AND(C20&lt;&gt;0,TYPE(C20)=1),(B20-C20)/C20*100,0)</f>
        <v>6.574363555158554</v>
      </c>
      <c r="E20" s="124" t="s">
        <v>62</v>
      </c>
      <c r="F20" s="143">
        <f>SUM(F14,F15,F17)</f>
        <v>11931</v>
      </c>
      <c r="G20" s="143">
        <f>SUM(G14,G15,G17)</f>
        <v>11195</v>
      </c>
      <c r="H20" s="131">
        <f>IF(AND(G20&lt;&gt;0,TYPE(G20)=1),(F20-G20)/G20*100,0)</f>
        <v>6.574363555158554</v>
      </c>
    </row>
    <row r="21" spans="5:7" ht="18" customHeight="1">
      <c r="E21" s="147"/>
      <c r="F21" s="147"/>
      <c r="G21" s="147"/>
    </row>
    <row r="22" spans="6:7" ht="18" customHeight="1">
      <c r="F22" s="147"/>
      <c r="G22" s="147"/>
    </row>
    <row r="23" ht="18" customHeight="1">
      <c r="G23" s="147"/>
    </row>
    <row r="24" ht="18" customHeight="1">
      <c r="G24" s="147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tabSelected="1" workbookViewId="0" topLeftCell="E1">
      <selection activeCell="E1" sqref="A1:IV65536"/>
    </sheetView>
  </sheetViews>
  <sheetFormatPr defaultColWidth="9.16015625" defaultRowHeight="12.75" customHeight="1"/>
  <cols>
    <col min="1" max="1" width="5" style="157" customWidth="1"/>
    <col min="2" max="3" width="3.83203125" style="157" customWidth="1"/>
    <col min="4" max="4" width="9.83203125" style="157" customWidth="1"/>
    <col min="5" max="5" width="40.83203125" style="157" customWidth="1"/>
    <col min="6" max="9" width="18.16015625" style="157" customWidth="1"/>
    <col min="10" max="16" width="14.16015625" style="157" customWidth="1"/>
    <col min="17" max="16384" width="9.16015625" style="157" customWidth="1"/>
  </cols>
  <sheetData>
    <row r="1" spans="1:16" ht="18" customHeight="1">
      <c r="A1" s="158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8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8" customHeight="1">
      <c r="A3" s="158" t="s">
        <v>32</v>
      </c>
      <c r="B3" s="120"/>
      <c r="C3" s="120"/>
      <c r="D3" s="120"/>
      <c r="E3" s="120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61" t="s">
        <v>33</v>
      </c>
    </row>
    <row r="4" spans="1:16" ht="18" customHeight="1">
      <c r="A4" s="79" t="s">
        <v>64</v>
      </c>
      <c r="B4" s="79"/>
      <c r="C4" s="79"/>
      <c r="D4" s="79"/>
      <c r="E4" s="79"/>
      <c r="F4" s="51" t="s">
        <v>65</v>
      </c>
      <c r="G4" s="79" t="s">
        <v>66</v>
      </c>
      <c r="H4" s="79"/>
      <c r="I4" s="79"/>
      <c r="J4" s="79"/>
      <c r="K4" s="79"/>
      <c r="L4" s="92" t="s">
        <v>67</v>
      </c>
      <c r="M4" s="162"/>
      <c r="N4" s="162"/>
      <c r="O4" s="92"/>
      <c r="P4" s="92"/>
    </row>
    <row r="5" spans="1:16" ht="18" customHeight="1">
      <c r="A5" s="79" t="s">
        <v>68</v>
      </c>
      <c r="B5" s="79"/>
      <c r="C5" s="79"/>
      <c r="D5" s="51" t="s">
        <v>69</v>
      </c>
      <c r="E5" s="51" t="s">
        <v>70</v>
      </c>
      <c r="F5" s="51"/>
      <c r="G5" s="79" t="s">
        <v>71</v>
      </c>
      <c r="H5" s="51" t="s">
        <v>72</v>
      </c>
      <c r="I5" s="51"/>
      <c r="J5" s="51" t="s">
        <v>73</v>
      </c>
      <c r="K5" s="51" t="s">
        <v>74</v>
      </c>
      <c r="L5" s="97" t="s">
        <v>71</v>
      </c>
      <c r="M5" s="79" t="s">
        <v>75</v>
      </c>
      <c r="N5" s="79"/>
      <c r="O5" s="96" t="s">
        <v>76</v>
      </c>
      <c r="P5" s="51" t="s">
        <v>77</v>
      </c>
    </row>
    <row r="6" spans="1:16" ht="49.5" customHeight="1">
      <c r="A6" s="159" t="s">
        <v>78</v>
      </c>
      <c r="B6" s="159" t="s">
        <v>79</v>
      </c>
      <c r="C6" s="159" t="s">
        <v>80</v>
      </c>
      <c r="D6" s="51"/>
      <c r="E6" s="51"/>
      <c r="F6" s="51"/>
      <c r="G6" s="79"/>
      <c r="H6" s="51" t="s">
        <v>81</v>
      </c>
      <c r="I6" s="51" t="s">
        <v>82</v>
      </c>
      <c r="J6" s="51"/>
      <c r="K6" s="51"/>
      <c r="L6" s="79"/>
      <c r="M6" s="163" t="s">
        <v>81</v>
      </c>
      <c r="N6" s="163" t="s">
        <v>83</v>
      </c>
      <c r="O6" s="51"/>
      <c r="P6" s="51"/>
    </row>
    <row r="7" spans="1:16" ht="18" customHeight="1">
      <c r="A7" s="59" t="s">
        <v>84</v>
      </c>
      <c r="B7" s="59" t="s">
        <v>84</v>
      </c>
      <c r="C7" s="160" t="s">
        <v>84</v>
      </c>
      <c r="D7" s="59" t="s">
        <v>84</v>
      </c>
      <c r="E7" s="160" t="s">
        <v>84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pans="1:16" ht="18" customHeight="1">
      <c r="A8" s="63"/>
      <c r="B8" s="63"/>
      <c r="C8" s="63"/>
      <c r="D8" s="63"/>
      <c r="E8" s="63" t="s">
        <v>85</v>
      </c>
      <c r="F8" s="66">
        <v>11931</v>
      </c>
      <c r="G8" s="65">
        <v>11520</v>
      </c>
      <c r="H8" s="64">
        <v>11520</v>
      </c>
      <c r="I8" s="65">
        <v>11520</v>
      </c>
      <c r="J8" s="65">
        <v>0</v>
      </c>
      <c r="K8" s="65">
        <v>0</v>
      </c>
      <c r="L8" s="65">
        <v>411</v>
      </c>
      <c r="M8" s="65">
        <v>411</v>
      </c>
      <c r="N8" s="66">
        <v>411</v>
      </c>
      <c r="O8" s="66">
        <v>0</v>
      </c>
      <c r="P8" s="65">
        <v>0</v>
      </c>
    </row>
    <row r="9" spans="1:16" ht="18" customHeight="1">
      <c r="A9" s="63" t="s">
        <v>86</v>
      </c>
      <c r="B9" s="63" t="s">
        <v>87</v>
      </c>
      <c r="C9" s="63" t="s">
        <v>88</v>
      </c>
      <c r="D9" s="63" t="s">
        <v>89</v>
      </c>
      <c r="E9" s="63" t="s">
        <v>90</v>
      </c>
      <c r="F9" s="66">
        <v>10095</v>
      </c>
      <c r="G9" s="65">
        <v>9684</v>
      </c>
      <c r="H9" s="64">
        <v>9684</v>
      </c>
      <c r="I9" s="65">
        <v>9684</v>
      </c>
      <c r="J9" s="65">
        <v>0</v>
      </c>
      <c r="K9" s="65">
        <v>0</v>
      </c>
      <c r="L9" s="65">
        <v>411</v>
      </c>
      <c r="M9" s="65">
        <v>411</v>
      </c>
      <c r="N9" s="66">
        <v>411</v>
      </c>
      <c r="O9" s="66">
        <v>0</v>
      </c>
      <c r="P9" s="65">
        <v>0</v>
      </c>
    </row>
    <row r="10" spans="1:16" ht="18" customHeight="1">
      <c r="A10" s="63" t="s">
        <v>86</v>
      </c>
      <c r="B10" s="63" t="s">
        <v>88</v>
      </c>
      <c r="C10" s="63" t="s">
        <v>88</v>
      </c>
      <c r="D10" s="63" t="s">
        <v>89</v>
      </c>
      <c r="E10" s="63" t="s">
        <v>91</v>
      </c>
      <c r="F10" s="66">
        <v>713</v>
      </c>
      <c r="G10" s="65">
        <v>713</v>
      </c>
      <c r="H10" s="64">
        <v>713</v>
      </c>
      <c r="I10" s="65">
        <v>713</v>
      </c>
      <c r="J10" s="65">
        <v>0</v>
      </c>
      <c r="K10" s="65">
        <v>0</v>
      </c>
      <c r="L10" s="65">
        <v>0</v>
      </c>
      <c r="M10" s="65">
        <v>0</v>
      </c>
      <c r="N10" s="66">
        <v>0</v>
      </c>
      <c r="O10" s="66">
        <v>0</v>
      </c>
      <c r="P10" s="65">
        <v>0</v>
      </c>
    </row>
    <row r="11" spans="1:16" ht="18" customHeight="1">
      <c r="A11" s="63" t="s">
        <v>92</v>
      </c>
      <c r="B11" s="63" t="s">
        <v>93</v>
      </c>
      <c r="C11" s="63" t="s">
        <v>87</v>
      </c>
      <c r="D11" s="63" t="s">
        <v>89</v>
      </c>
      <c r="E11" s="63" t="s">
        <v>94</v>
      </c>
      <c r="F11" s="66">
        <v>357</v>
      </c>
      <c r="G11" s="65">
        <v>357</v>
      </c>
      <c r="H11" s="64">
        <v>357</v>
      </c>
      <c r="I11" s="65">
        <v>357</v>
      </c>
      <c r="J11" s="65">
        <v>0</v>
      </c>
      <c r="K11" s="65">
        <v>0</v>
      </c>
      <c r="L11" s="65">
        <v>0</v>
      </c>
      <c r="M11" s="65">
        <v>0</v>
      </c>
      <c r="N11" s="66">
        <v>0</v>
      </c>
      <c r="O11" s="66">
        <v>0</v>
      </c>
      <c r="P11" s="65">
        <v>0</v>
      </c>
    </row>
    <row r="12" spans="1:16" ht="18" customHeight="1">
      <c r="A12" s="63" t="s">
        <v>95</v>
      </c>
      <c r="B12" s="63" t="s">
        <v>96</v>
      </c>
      <c r="C12" s="63" t="s">
        <v>87</v>
      </c>
      <c r="D12" s="63" t="s">
        <v>89</v>
      </c>
      <c r="E12" s="63" t="s">
        <v>97</v>
      </c>
      <c r="F12" s="66">
        <v>766</v>
      </c>
      <c r="G12" s="65">
        <v>766</v>
      </c>
      <c r="H12" s="64">
        <v>766</v>
      </c>
      <c r="I12" s="65">
        <v>766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  <c r="O12" s="66">
        <v>0</v>
      </c>
      <c r="P12" s="65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workbookViewId="0" topLeftCell="D1">
      <selection activeCell="F9" sqref="F9:F12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6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 customHeight="1">
      <c r="A3" s="48" t="s">
        <v>32</v>
      </c>
      <c r="B3" s="48"/>
      <c r="C3" s="48"/>
      <c r="D3" s="48"/>
      <c r="E3" s="48"/>
      <c r="F3" s="111"/>
      <c r="G3" s="111"/>
      <c r="H3" s="111"/>
      <c r="I3" s="111"/>
      <c r="J3" s="111"/>
      <c r="K3" s="116" t="s">
        <v>33</v>
      </c>
    </row>
    <row r="4" spans="1:11" ht="18" customHeight="1">
      <c r="A4" s="80" t="s">
        <v>64</v>
      </c>
      <c r="B4" s="80"/>
      <c r="C4" s="80"/>
      <c r="D4" s="80"/>
      <c r="E4" s="149"/>
      <c r="F4" s="109" t="s">
        <v>71</v>
      </c>
      <c r="G4" s="150" t="s">
        <v>99</v>
      </c>
      <c r="H4" s="150"/>
      <c r="I4" s="150"/>
      <c r="J4" s="156"/>
      <c r="K4" s="109" t="s">
        <v>100</v>
      </c>
    </row>
    <row r="5" spans="1:11" ht="18" customHeight="1">
      <c r="A5" s="79" t="s">
        <v>68</v>
      </c>
      <c r="B5" s="79"/>
      <c r="C5" s="97"/>
      <c r="D5" s="94" t="s">
        <v>69</v>
      </c>
      <c r="E5" s="94" t="s">
        <v>101</v>
      </c>
      <c r="F5" s="109"/>
      <c r="G5" s="151" t="s">
        <v>81</v>
      </c>
      <c r="H5" s="50" t="s">
        <v>102</v>
      </c>
      <c r="I5" s="50" t="s">
        <v>103</v>
      </c>
      <c r="J5" s="50" t="s">
        <v>104</v>
      </c>
      <c r="K5" s="109"/>
    </row>
    <row r="6" spans="1:11" ht="18" customHeight="1">
      <c r="A6" s="152" t="s">
        <v>78</v>
      </c>
      <c r="B6" s="152" t="s">
        <v>79</v>
      </c>
      <c r="C6" s="153" t="s">
        <v>80</v>
      </c>
      <c r="D6" s="94"/>
      <c r="E6" s="94"/>
      <c r="F6" s="109"/>
      <c r="G6" s="151"/>
      <c r="H6" s="50"/>
      <c r="I6" s="50"/>
      <c r="J6" s="50"/>
      <c r="K6" s="109"/>
    </row>
    <row r="7" spans="1:11" ht="18" customHeight="1">
      <c r="A7" s="57" t="s">
        <v>84</v>
      </c>
      <c r="B7" s="57" t="s">
        <v>84</v>
      </c>
      <c r="C7" s="57" t="s">
        <v>84</v>
      </c>
      <c r="D7" s="154" t="s">
        <v>84</v>
      </c>
      <c r="E7" s="155" t="s">
        <v>84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pans="1:11" ht="18" customHeight="1">
      <c r="A8" s="63"/>
      <c r="B8" s="63"/>
      <c r="C8" s="63"/>
      <c r="D8" s="63"/>
      <c r="E8" s="63" t="s">
        <v>85</v>
      </c>
      <c r="F8" s="65">
        <v>11931</v>
      </c>
      <c r="G8" s="65">
        <v>9050</v>
      </c>
      <c r="H8" s="65">
        <v>7568</v>
      </c>
      <c r="I8" s="65">
        <v>1482</v>
      </c>
      <c r="J8" s="65">
        <v>0</v>
      </c>
      <c r="K8" s="65">
        <v>2881</v>
      </c>
    </row>
    <row r="9" spans="1:11" ht="18" customHeight="1">
      <c r="A9" s="63" t="s">
        <v>86</v>
      </c>
      <c r="B9" s="63" t="s">
        <v>87</v>
      </c>
      <c r="C9" s="63" t="s">
        <v>88</v>
      </c>
      <c r="D9" s="63" t="s">
        <v>89</v>
      </c>
      <c r="E9" s="63" t="s">
        <v>90</v>
      </c>
      <c r="F9" s="65">
        <v>10095</v>
      </c>
      <c r="G9" s="65">
        <v>7214</v>
      </c>
      <c r="H9" s="65">
        <v>5732</v>
      </c>
      <c r="I9" s="65">
        <v>1482</v>
      </c>
      <c r="J9" s="65">
        <v>0</v>
      </c>
      <c r="K9" s="65">
        <v>2881</v>
      </c>
    </row>
    <row r="10" spans="1:11" ht="18" customHeight="1">
      <c r="A10" s="63" t="s">
        <v>86</v>
      </c>
      <c r="B10" s="63" t="s">
        <v>88</v>
      </c>
      <c r="C10" s="63" t="s">
        <v>88</v>
      </c>
      <c r="D10" s="63" t="s">
        <v>89</v>
      </c>
      <c r="E10" s="63" t="s">
        <v>91</v>
      </c>
      <c r="F10" s="65">
        <v>713</v>
      </c>
      <c r="G10" s="65">
        <v>713</v>
      </c>
      <c r="H10" s="65">
        <v>713</v>
      </c>
      <c r="I10" s="65">
        <v>0</v>
      </c>
      <c r="J10" s="65">
        <v>0</v>
      </c>
      <c r="K10" s="65">
        <v>0</v>
      </c>
    </row>
    <row r="11" spans="1:11" ht="18" customHeight="1">
      <c r="A11" s="63" t="s">
        <v>92</v>
      </c>
      <c r="B11" s="63" t="s">
        <v>93</v>
      </c>
      <c r="C11" s="63" t="s">
        <v>87</v>
      </c>
      <c r="D11" s="63" t="s">
        <v>89</v>
      </c>
      <c r="E11" s="63" t="s">
        <v>94</v>
      </c>
      <c r="F11" s="65">
        <v>357</v>
      </c>
      <c r="G11" s="65">
        <v>357</v>
      </c>
      <c r="H11" s="65">
        <v>357</v>
      </c>
      <c r="I11" s="65">
        <v>0</v>
      </c>
      <c r="J11" s="65">
        <v>0</v>
      </c>
      <c r="K11" s="65">
        <v>0</v>
      </c>
    </row>
    <row r="12" spans="1:11" ht="18" customHeight="1">
      <c r="A12" s="63" t="s">
        <v>95</v>
      </c>
      <c r="B12" s="63" t="s">
        <v>96</v>
      </c>
      <c r="C12" s="63" t="s">
        <v>87</v>
      </c>
      <c r="D12" s="63" t="s">
        <v>89</v>
      </c>
      <c r="E12" s="63" t="s">
        <v>97</v>
      </c>
      <c r="F12" s="65">
        <v>766</v>
      </c>
      <c r="G12" s="65">
        <v>766</v>
      </c>
      <c r="H12" s="65">
        <v>766</v>
      </c>
      <c r="I12" s="65">
        <v>0</v>
      </c>
      <c r="J12" s="65">
        <v>0</v>
      </c>
      <c r="K12" s="65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D9" sqref="D9"/>
    </sheetView>
  </sheetViews>
  <sheetFormatPr defaultColWidth="9.16015625" defaultRowHeight="18" customHeight="1"/>
  <cols>
    <col min="1" max="1" width="41" style="119" customWidth="1"/>
    <col min="2" max="3" width="16.16015625" style="119" customWidth="1"/>
    <col min="4" max="4" width="13.16015625" style="119" customWidth="1"/>
    <col min="5" max="5" width="41" style="119" customWidth="1"/>
    <col min="6" max="7" width="16.16015625" style="119" customWidth="1"/>
    <col min="8" max="8" width="13.16015625" style="119" customWidth="1"/>
    <col min="9" max="254" width="9.16015625" style="119" customWidth="1"/>
  </cols>
  <sheetData>
    <row r="1" spans="1:8" ht="18" customHeight="1">
      <c r="A1" s="120" t="s">
        <v>105</v>
      </c>
      <c r="B1" s="121"/>
      <c r="C1" s="121"/>
      <c r="D1" s="121"/>
      <c r="E1" s="121"/>
      <c r="F1" s="121"/>
      <c r="G1" s="121"/>
      <c r="H1" s="30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8" t="s">
        <v>32</v>
      </c>
      <c r="B3" s="122"/>
      <c r="C3" s="122"/>
      <c r="D3" s="122"/>
      <c r="E3" s="123"/>
      <c r="F3" s="123"/>
      <c r="G3" s="123"/>
      <c r="H3" s="30" t="s">
        <v>33</v>
      </c>
    </row>
    <row r="4" spans="1:8" ht="30" customHeight="1">
      <c r="A4" s="92" t="s">
        <v>34</v>
      </c>
      <c r="B4" s="92"/>
      <c r="C4" s="92"/>
      <c r="D4" s="92"/>
      <c r="E4" s="92" t="s">
        <v>35</v>
      </c>
      <c r="F4" s="92"/>
      <c r="G4" s="92"/>
      <c r="H4" s="92"/>
    </row>
    <row r="5" spans="1:8" ht="30" customHeight="1">
      <c r="A5" s="124" t="s">
        <v>36</v>
      </c>
      <c r="B5" s="125" t="s">
        <v>37</v>
      </c>
      <c r="C5" s="125" t="s">
        <v>38</v>
      </c>
      <c r="D5" s="126" t="s">
        <v>39</v>
      </c>
      <c r="E5" s="124" t="s">
        <v>36</v>
      </c>
      <c r="F5" s="127" t="s">
        <v>37</v>
      </c>
      <c r="G5" s="127" t="s">
        <v>38</v>
      </c>
      <c r="H5" s="128" t="s">
        <v>39</v>
      </c>
    </row>
    <row r="6" spans="1:8" ht="30" customHeight="1">
      <c r="A6" s="129" t="s">
        <v>40</v>
      </c>
      <c r="B6" s="130">
        <v>11520</v>
      </c>
      <c r="C6" s="65">
        <v>11195</v>
      </c>
      <c r="D6" s="131">
        <f aca="true" t="shared" si="0" ref="D6:D13">IF(AND(C6&lt;&gt;0,TYPE(C6)=1),(B6-C6)/C6*100,0)</f>
        <v>2.9030817329164806</v>
      </c>
      <c r="E6" s="132" t="s">
        <v>41</v>
      </c>
      <c r="F6" s="133">
        <v>7568</v>
      </c>
      <c r="G6" s="130">
        <v>7252</v>
      </c>
      <c r="H6" s="134">
        <f>IF(AND(G6&lt;&gt;0,TYPE(G6)=1),(F6-G6)/G6*100,0)</f>
        <v>4.357418643132928</v>
      </c>
    </row>
    <row r="7" spans="1:8" ht="30" customHeight="1">
      <c r="A7" s="135" t="s">
        <v>106</v>
      </c>
      <c r="B7" s="65">
        <v>11520</v>
      </c>
      <c r="C7" s="65">
        <v>11195</v>
      </c>
      <c r="D7" s="134">
        <f t="shared" si="0"/>
        <v>2.9030817329164806</v>
      </c>
      <c r="E7" s="136" t="s">
        <v>43</v>
      </c>
      <c r="F7" s="133">
        <v>1482</v>
      </c>
      <c r="G7" s="130">
        <v>1447</v>
      </c>
      <c r="H7" s="134">
        <f>IF(AND(G7&lt;&gt;0,TYPE(G7)=1),(F7-G7)/G7*100,0)</f>
        <v>2.4187975120939877</v>
      </c>
    </row>
    <row r="8" spans="1:8" ht="30" customHeight="1">
      <c r="A8" s="135" t="s">
        <v>107</v>
      </c>
      <c r="B8" s="137">
        <v>0</v>
      </c>
      <c r="C8" s="138">
        <v>0</v>
      </c>
      <c r="D8" s="134">
        <f t="shared" si="0"/>
        <v>0</v>
      </c>
      <c r="E8" s="132" t="s">
        <v>45</v>
      </c>
      <c r="F8" s="133"/>
      <c r="G8" s="130"/>
      <c r="H8" s="134">
        <f>IF(AND(G8&lt;&gt;0,TYPE(G8)=1),(F8-G8)/G8*100,0)</f>
        <v>0</v>
      </c>
    </row>
    <row r="9" spans="1:8" ht="30" customHeight="1">
      <c r="A9" s="135" t="s">
        <v>108</v>
      </c>
      <c r="B9" s="139">
        <v>0</v>
      </c>
      <c r="C9" s="137">
        <v>0</v>
      </c>
      <c r="D9" s="134">
        <f t="shared" si="0"/>
        <v>0</v>
      </c>
      <c r="E9" s="132" t="s">
        <v>47</v>
      </c>
      <c r="F9" s="66">
        <v>2881</v>
      </c>
      <c r="G9" s="65">
        <v>2496</v>
      </c>
      <c r="H9" s="134">
        <f>IF(AND(G9&lt;&gt;0,TYPE(G9)=1),(F9-G9)/G9*100,0)</f>
        <v>15.424679487179487</v>
      </c>
    </row>
    <row r="10" spans="1:10" ht="30" customHeight="1">
      <c r="A10" s="140" t="s">
        <v>109</v>
      </c>
      <c r="B10" s="130">
        <f>SUM(B11:B13)</f>
        <v>411</v>
      </c>
      <c r="C10" s="130">
        <f>SUM(C11:C13)</f>
        <v>0</v>
      </c>
      <c r="D10" s="131">
        <f t="shared" si="0"/>
        <v>0</v>
      </c>
      <c r="E10" s="129"/>
      <c r="F10" s="141"/>
      <c r="G10" s="141"/>
      <c r="H10" s="131"/>
      <c r="I10" s="147"/>
      <c r="J10" s="147"/>
    </row>
    <row r="11" spans="1:10" ht="30" customHeight="1">
      <c r="A11" s="135" t="s">
        <v>106</v>
      </c>
      <c r="B11" s="139">
        <v>411</v>
      </c>
      <c r="C11" s="130">
        <v>0</v>
      </c>
      <c r="D11" s="131">
        <f t="shared" si="0"/>
        <v>0</v>
      </c>
      <c r="E11" s="129"/>
      <c r="F11" s="65"/>
      <c r="G11" s="65"/>
      <c r="H11" s="131"/>
      <c r="I11" s="147"/>
      <c r="J11" s="147"/>
    </row>
    <row r="12" spans="1:10" ht="30" customHeight="1">
      <c r="A12" s="135" t="s">
        <v>107</v>
      </c>
      <c r="B12" s="142">
        <v>0</v>
      </c>
      <c r="C12" s="130">
        <v>0</v>
      </c>
      <c r="D12" s="131">
        <f t="shared" si="0"/>
        <v>0</v>
      </c>
      <c r="E12" s="129"/>
      <c r="F12" s="65"/>
      <c r="G12" s="65"/>
      <c r="H12" s="131"/>
      <c r="I12" s="147"/>
      <c r="J12" s="147"/>
    </row>
    <row r="13" spans="1:10" ht="30" customHeight="1">
      <c r="A13" s="135" t="s">
        <v>108</v>
      </c>
      <c r="B13" s="139">
        <v>0</v>
      </c>
      <c r="C13" s="65">
        <v>0</v>
      </c>
      <c r="D13" s="131">
        <f t="shared" si="0"/>
        <v>0</v>
      </c>
      <c r="E13" s="129"/>
      <c r="F13" s="143"/>
      <c r="G13" s="143"/>
      <c r="H13" s="144"/>
      <c r="I13" s="147"/>
      <c r="J13" s="147"/>
    </row>
    <row r="14" spans="1:10" ht="30" customHeight="1">
      <c r="A14" s="124"/>
      <c r="B14" s="145"/>
      <c r="C14" s="145"/>
      <c r="D14" s="131"/>
      <c r="E14" s="124" t="s">
        <v>54</v>
      </c>
      <c r="F14" s="146">
        <f>SUM(F6:F10)</f>
        <v>11931</v>
      </c>
      <c r="G14" s="146">
        <f>SUM(G6:G10)</f>
        <v>11195</v>
      </c>
      <c r="H14" s="131">
        <f>IF(AND(G14&lt;&gt;0,TYPE(G14)=1),(F14-G14)/G14*100,0)</f>
        <v>6.574363555158554</v>
      </c>
      <c r="I14" s="147"/>
      <c r="J14" s="147"/>
    </row>
    <row r="15" spans="1:10" ht="30" customHeight="1">
      <c r="A15" s="129"/>
      <c r="B15" s="65"/>
      <c r="C15" s="65"/>
      <c r="D15" s="131"/>
      <c r="E15" s="132" t="s">
        <v>60</v>
      </c>
      <c r="F15" s="65">
        <v>0</v>
      </c>
      <c r="G15" s="64">
        <v>0</v>
      </c>
      <c r="H15" s="134">
        <f>IF(AND(G15&lt;&gt;0,TYPE(G15)=1),(F15-G15)/G15*100,0)</f>
        <v>0</v>
      </c>
      <c r="I15" s="147"/>
      <c r="J15" s="147"/>
    </row>
    <row r="16" spans="1:8" ht="30" customHeight="1">
      <c r="A16" s="129"/>
      <c r="B16" s="65"/>
      <c r="C16" s="65"/>
      <c r="D16" s="131"/>
      <c r="F16" s="141"/>
      <c r="G16" s="141"/>
      <c r="H16" s="131"/>
    </row>
    <row r="17" spans="1:8" ht="30" customHeight="1">
      <c r="A17" s="129"/>
      <c r="B17" s="65"/>
      <c r="C17" s="65"/>
      <c r="D17" s="144"/>
      <c r="E17" s="129"/>
      <c r="F17" s="65"/>
      <c r="G17" s="65"/>
      <c r="H17" s="131"/>
    </row>
    <row r="18" spans="1:8" ht="30" customHeight="1">
      <c r="A18" s="129"/>
      <c r="B18" s="143"/>
      <c r="C18" s="143"/>
      <c r="D18" s="144"/>
      <c r="E18" s="68"/>
      <c r="F18" s="143"/>
      <c r="G18" s="143"/>
      <c r="H18" s="131"/>
    </row>
    <row r="19" spans="1:8" ht="30" customHeight="1">
      <c r="A19" s="124"/>
      <c r="B19" s="143"/>
      <c r="C19" s="143"/>
      <c r="D19" s="144"/>
      <c r="E19" s="124"/>
      <c r="F19" s="143"/>
      <c r="G19" s="143"/>
      <c r="H19" s="144"/>
    </row>
    <row r="20" spans="1:8" ht="30" customHeight="1">
      <c r="A20" s="124" t="s">
        <v>61</v>
      </c>
      <c r="B20" s="143">
        <f>SUM(B6,B10)</f>
        <v>11931</v>
      </c>
      <c r="C20" s="143">
        <f>SUM(C6,C10)</f>
        <v>11195</v>
      </c>
      <c r="D20" s="131">
        <f>IF(AND(C20&lt;&gt;0,TYPE(C20)=1),(B20-C20)/C20*100,0)</f>
        <v>6.574363555158554</v>
      </c>
      <c r="E20" s="124" t="s">
        <v>62</v>
      </c>
      <c r="F20" s="143">
        <f>SUM(F14:F15)</f>
        <v>11931</v>
      </c>
      <c r="G20" s="143">
        <f>SUM(G14:G15)</f>
        <v>11195</v>
      </c>
      <c r="H20" s="131">
        <f>IF(AND(G20&lt;&gt;0,TYPE(G20)=1),(F20-G20)/G20*100,0)</f>
        <v>6.574363555158554</v>
      </c>
    </row>
    <row r="21" spans="5:7" ht="18" customHeight="1">
      <c r="E21" s="147"/>
      <c r="F21" s="147"/>
      <c r="G21" s="147"/>
    </row>
    <row r="22" spans="6:7" ht="18" customHeight="1">
      <c r="F22" s="147"/>
      <c r="G22" s="147"/>
    </row>
    <row r="23" ht="18" customHeight="1">
      <c r="G23" s="147"/>
    </row>
    <row r="24" ht="18" customHeight="1">
      <c r="G24" s="147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6" t="s">
        <v>110</v>
      </c>
      <c r="B1" s="73"/>
      <c r="C1" s="73"/>
      <c r="D1" s="73"/>
      <c r="E1" s="73"/>
      <c r="F1" s="73"/>
      <c r="G1" s="73"/>
      <c r="H1" s="73"/>
      <c r="I1" s="73"/>
      <c r="J1" s="73"/>
      <c r="K1" s="116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8" t="s">
        <v>32</v>
      </c>
      <c r="B3" s="48"/>
      <c r="C3" s="48"/>
      <c r="D3" s="48"/>
      <c r="E3" s="48"/>
      <c r="F3" s="111"/>
      <c r="G3" s="111"/>
      <c r="H3" s="111"/>
      <c r="I3" s="111"/>
      <c r="J3" s="111"/>
      <c r="K3" s="116" t="s">
        <v>33</v>
      </c>
    </row>
    <row r="4" spans="1:11" ht="25.5" customHeight="1">
      <c r="A4" s="79" t="s">
        <v>64</v>
      </c>
      <c r="B4" s="79"/>
      <c r="C4" s="79"/>
      <c r="D4" s="80"/>
      <c r="E4" s="80"/>
      <c r="F4" s="79" t="s">
        <v>65</v>
      </c>
      <c r="G4" s="112" t="s">
        <v>111</v>
      </c>
      <c r="H4" s="113"/>
      <c r="I4" s="113"/>
      <c r="J4" s="117"/>
      <c r="K4" s="51" t="s">
        <v>112</v>
      </c>
    </row>
    <row r="5" spans="1:11" ht="25.5" customHeight="1">
      <c r="A5" s="79" t="s">
        <v>68</v>
      </c>
      <c r="B5" s="79"/>
      <c r="C5" s="97"/>
      <c r="D5" s="94" t="s">
        <v>69</v>
      </c>
      <c r="E5" s="51" t="s">
        <v>113</v>
      </c>
      <c r="F5" s="79"/>
      <c r="G5" s="79" t="s">
        <v>71</v>
      </c>
      <c r="H5" s="114" t="s">
        <v>114</v>
      </c>
      <c r="I5" s="113"/>
      <c r="J5" s="117"/>
      <c r="K5" s="51"/>
    </row>
    <row r="6" spans="1:18" ht="25.5" customHeight="1">
      <c r="A6" s="86" t="s">
        <v>78</v>
      </c>
      <c r="B6" s="86" t="s">
        <v>79</v>
      </c>
      <c r="C6" s="115" t="s">
        <v>80</v>
      </c>
      <c r="D6" s="115"/>
      <c r="E6" s="86"/>
      <c r="F6" s="80"/>
      <c r="G6" s="80"/>
      <c r="H6" s="85" t="s">
        <v>81</v>
      </c>
      <c r="I6" s="86" t="s">
        <v>99</v>
      </c>
      <c r="J6" s="115" t="s">
        <v>115</v>
      </c>
      <c r="K6" s="86"/>
      <c r="L6" s="91"/>
      <c r="M6" s="91"/>
      <c r="N6" s="91"/>
      <c r="O6" s="91"/>
      <c r="P6" s="91"/>
      <c r="Q6" s="91"/>
      <c r="R6" s="91"/>
    </row>
    <row r="7" spans="1:11" ht="24.75" customHeight="1">
      <c r="A7" s="62"/>
      <c r="B7" s="62"/>
      <c r="C7" s="62"/>
      <c r="D7" s="62"/>
      <c r="E7" s="62" t="s">
        <v>85</v>
      </c>
      <c r="F7" s="66">
        <v>11931</v>
      </c>
      <c r="G7" s="66">
        <v>11520</v>
      </c>
      <c r="H7" s="65">
        <v>11520</v>
      </c>
      <c r="I7" s="118">
        <v>9024</v>
      </c>
      <c r="J7" s="66">
        <v>2496</v>
      </c>
      <c r="K7" s="65">
        <v>411</v>
      </c>
    </row>
    <row r="8" spans="1:11" ht="24.75" customHeight="1">
      <c r="A8" s="62" t="s">
        <v>86</v>
      </c>
      <c r="B8" s="62" t="s">
        <v>87</v>
      </c>
      <c r="C8" s="62" t="s">
        <v>88</v>
      </c>
      <c r="D8" s="62" t="s">
        <v>89</v>
      </c>
      <c r="E8" s="62" t="s">
        <v>90</v>
      </c>
      <c r="F8" s="66">
        <v>10095</v>
      </c>
      <c r="G8" s="66">
        <v>9684</v>
      </c>
      <c r="H8" s="65">
        <v>9684</v>
      </c>
      <c r="I8" s="118">
        <v>7188</v>
      </c>
      <c r="J8" s="66">
        <v>2496</v>
      </c>
      <c r="K8" s="65">
        <v>411</v>
      </c>
    </row>
    <row r="9" spans="1:11" ht="24.75" customHeight="1">
      <c r="A9" s="62" t="s">
        <v>86</v>
      </c>
      <c r="B9" s="62" t="s">
        <v>88</v>
      </c>
      <c r="C9" s="62" t="s">
        <v>88</v>
      </c>
      <c r="D9" s="62" t="s">
        <v>89</v>
      </c>
      <c r="E9" s="62" t="s">
        <v>91</v>
      </c>
      <c r="F9" s="66">
        <v>713</v>
      </c>
      <c r="G9" s="66">
        <v>713</v>
      </c>
      <c r="H9" s="65">
        <v>713</v>
      </c>
      <c r="I9" s="118">
        <v>713</v>
      </c>
      <c r="J9" s="66">
        <v>0</v>
      </c>
      <c r="K9" s="65">
        <v>0</v>
      </c>
    </row>
    <row r="10" spans="1:11" ht="24.75" customHeight="1">
      <c r="A10" s="62" t="s">
        <v>92</v>
      </c>
      <c r="B10" s="62" t="s">
        <v>93</v>
      </c>
      <c r="C10" s="62" t="s">
        <v>87</v>
      </c>
      <c r="D10" s="62" t="s">
        <v>89</v>
      </c>
      <c r="E10" s="62" t="s">
        <v>94</v>
      </c>
      <c r="F10" s="66">
        <v>357</v>
      </c>
      <c r="G10" s="66">
        <v>357</v>
      </c>
      <c r="H10" s="65">
        <v>357</v>
      </c>
      <c r="I10" s="118">
        <v>357</v>
      </c>
      <c r="J10" s="66">
        <v>0</v>
      </c>
      <c r="K10" s="65">
        <v>0</v>
      </c>
    </row>
    <row r="11" spans="1:11" ht="24.75" customHeight="1">
      <c r="A11" s="62" t="s">
        <v>95</v>
      </c>
      <c r="B11" s="62" t="s">
        <v>96</v>
      </c>
      <c r="C11" s="62" t="s">
        <v>87</v>
      </c>
      <c r="D11" s="62" t="s">
        <v>89</v>
      </c>
      <c r="E11" s="62" t="s">
        <v>97</v>
      </c>
      <c r="F11" s="66">
        <v>766</v>
      </c>
      <c r="G11" s="66">
        <v>766</v>
      </c>
      <c r="H11" s="65">
        <v>766</v>
      </c>
      <c r="I11" s="118">
        <v>766</v>
      </c>
      <c r="J11" s="66">
        <v>0</v>
      </c>
      <c r="K11" s="6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7" t="s">
        <v>116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30"/>
      <c r="R1" s="72"/>
      <c r="S1" s="72"/>
      <c r="T1" s="72"/>
      <c r="U1" s="72"/>
      <c r="V1" s="72"/>
    </row>
    <row r="2" spans="1:22" ht="18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72"/>
      <c r="S2" s="72"/>
      <c r="T2" s="72"/>
      <c r="U2" s="72"/>
      <c r="V2" s="72"/>
    </row>
    <row r="3" spans="1:22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2"/>
      <c r="S3" s="72"/>
      <c r="T3" s="72"/>
      <c r="U3" s="72"/>
      <c r="V3" s="72"/>
    </row>
    <row r="4" spans="1:22" ht="18" customHeight="1">
      <c r="A4" s="79" t="s">
        <v>64</v>
      </c>
      <c r="B4" s="79"/>
      <c r="C4" s="79"/>
      <c r="D4" s="79"/>
      <c r="E4" s="79"/>
      <c r="F4" s="49" t="s">
        <v>71</v>
      </c>
      <c r="G4" s="49" t="s">
        <v>117</v>
      </c>
      <c r="H4" s="49" t="s">
        <v>118</v>
      </c>
      <c r="I4" s="49" t="s">
        <v>119</v>
      </c>
      <c r="J4" s="49" t="s">
        <v>120</v>
      </c>
      <c r="K4" s="49" t="s">
        <v>121</v>
      </c>
      <c r="L4" s="51" t="s">
        <v>122</v>
      </c>
      <c r="M4" s="49" t="s">
        <v>123</v>
      </c>
      <c r="N4" s="49" t="s">
        <v>124</v>
      </c>
      <c r="O4" s="49" t="s">
        <v>125</v>
      </c>
      <c r="P4" s="49" t="s">
        <v>126</v>
      </c>
      <c r="Q4" s="49" t="s">
        <v>127</v>
      </c>
      <c r="R4" s="72"/>
      <c r="S4" s="72"/>
      <c r="T4" s="72"/>
      <c r="U4" s="72"/>
      <c r="V4" s="72"/>
    </row>
    <row r="5" spans="1:22" ht="18" customHeight="1">
      <c r="A5" s="109" t="s">
        <v>68</v>
      </c>
      <c r="B5" s="109"/>
      <c r="C5" s="109"/>
      <c r="D5" s="51" t="s">
        <v>69</v>
      </c>
      <c r="E5" s="51" t="s">
        <v>128</v>
      </c>
      <c r="F5" s="49"/>
      <c r="G5" s="49"/>
      <c r="H5" s="49"/>
      <c r="I5" s="49"/>
      <c r="J5" s="49"/>
      <c r="K5" s="49"/>
      <c r="L5" s="51"/>
      <c r="M5" s="49"/>
      <c r="N5" s="49"/>
      <c r="O5" s="49"/>
      <c r="P5" s="49"/>
      <c r="Q5" s="49"/>
      <c r="R5" s="72"/>
      <c r="S5" s="72"/>
      <c r="T5" s="72"/>
      <c r="U5" s="72"/>
      <c r="V5" s="72"/>
    </row>
    <row r="6" spans="1:22" ht="44.25" customHeight="1">
      <c r="A6" s="110" t="s">
        <v>78</v>
      </c>
      <c r="B6" s="110" t="s">
        <v>79</v>
      </c>
      <c r="C6" s="110" t="s">
        <v>80</v>
      </c>
      <c r="D6" s="51"/>
      <c r="E6" s="51"/>
      <c r="F6" s="101"/>
      <c r="G6" s="101"/>
      <c r="H6" s="101"/>
      <c r="I6" s="101"/>
      <c r="J6" s="101"/>
      <c r="K6" s="101"/>
      <c r="L6" s="86"/>
      <c r="M6" s="101"/>
      <c r="N6" s="101"/>
      <c r="O6" s="101"/>
      <c r="P6" s="101"/>
      <c r="Q6" s="101"/>
      <c r="R6" s="72"/>
      <c r="S6" s="72"/>
      <c r="T6" s="72"/>
      <c r="U6" s="72"/>
      <c r="V6" s="72"/>
    </row>
    <row r="7" spans="1:17" ht="26.25" customHeight="1">
      <c r="A7" s="63"/>
      <c r="B7" s="63"/>
      <c r="C7" s="63"/>
      <c r="D7" s="63"/>
      <c r="E7" s="62" t="s">
        <v>85</v>
      </c>
      <c r="F7" s="66">
        <v>7568</v>
      </c>
      <c r="G7" s="66">
        <v>2526</v>
      </c>
      <c r="H7" s="66">
        <v>1757</v>
      </c>
      <c r="I7" s="65">
        <v>1426</v>
      </c>
      <c r="J7" s="66">
        <v>0</v>
      </c>
      <c r="K7" s="66">
        <v>0</v>
      </c>
      <c r="L7" s="66">
        <v>713</v>
      </c>
      <c r="M7" s="66">
        <v>0</v>
      </c>
      <c r="N7" s="66">
        <v>357</v>
      </c>
      <c r="O7" s="66">
        <v>23</v>
      </c>
      <c r="P7" s="66">
        <v>766</v>
      </c>
      <c r="Q7" s="65">
        <v>0</v>
      </c>
    </row>
    <row r="8" spans="1:17" ht="26.25" customHeight="1">
      <c r="A8" s="63" t="s">
        <v>86</v>
      </c>
      <c r="B8" s="63" t="s">
        <v>87</v>
      </c>
      <c r="C8" s="63" t="s">
        <v>88</v>
      </c>
      <c r="D8" s="63" t="s">
        <v>89</v>
      </c>
      <c r="E8" s="62" t="s">
        <v>90</v>
      </c>
      <c r="F8" s="66">
        <v>5732</v>
      </c>
      <c r="G8" s="66">
        <v>2526</v>
      </c>
      <c r="H8" s="66">
        <v>1757</v>
      </c>
      <c r="I8" s="65">
        <v>1426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23</v>
      </c>
      <c r="P8" s="66">
        <v>0</v>
      </c>
      <c r="Q8" s="65">
        <v>0</v>
      </c>
    </row>
    <row r="9" spans="1:17" ht="26.25" customHeight="1">
      <c r="A9" s="63" t="s">
        <v>86</v>
      </c>
      <c r="B9" s="63" t="s">
        <v>88</v>
      </c>
      <c r="C9" s="63" t="s">
        <v>88</v>
      </c>
      <c r="D9" s="63" t="s">
        <v>89</v>
      </c>
      <c r="E9" s="62" t="s">
        <v>91</v>
      </c>
      <c r="F9" s="66">
        <v>713</v>
      </c>
      <c r="G9" s="66">
        <v>0</v>
      </c>
      <c r="H9" s="66">
        <v>0</v>
      </c>
      <c r="I9" s="65">
        <v>0</v>
      </c>
      <c r="J9" s="66">
        <v>0</v>
      </c>
      <c r="K9" s="66">
        <v>0</v>
      </c>
      <c r="L9" s="66">
        <v>713</v>
      </c>
      <c r="M9" s="66">
        <v>0</v>
      </c>
      <c r="N9" s="66">
        <v>0</v>
      </c>
      <c r="O9" s="66">
        <v>0</v>
      </c>
      <c r="P9" s="66">
        <v>0</v>
      </c>
      <c r="Q9" s="65">
        <v>0</v>
      </c>
    </row>
    <row r="10" spans="1:17" ht="26.25" customHeight="1">
      <c r="A10" s="63" t="s">
        <v>92</v>
      </c>
      <c r="B10" s="63" t="s">
        <v>93</v>
      </c>
      <c r="C10" s="63" t="s">
        <v>87</v>
      </c>
      <c r="D10" s="63" t="s">
        <v>89</v>
      </c>
      <c r="E10" s="62" t="s">
        <v>94</v>
      </c>
      <c r="F10" s="66">
        <v>357</v>
      </c>
      <c r="G10" s="66">
        <v>0</v>
      </c>
      <c r="H10" s="66">
        <v>0</v>
      </c>
      <c r="I10" s="65">
        <v>0</v>
      </c>
      <c r="J10" s="66">
        <v>0</v>
      </c>
      <c r="K10" s="66">
        <v>0</v>
      </c>
      <c r="L10" s="66">
        <v>0</v>
      </c>
      <c r="M10" s="66">
        <v>0</v>
      </c>
      <c r="N10" s="66">
        <v>357</v>
      </c>
      <c r="O10" s="66">
        <v>0</v>
      </c>
      <c r="P10" s="66">
        <v>0</v>
      </c>
      <c r="Q10" s="65">
        <v>0</v>
      </c>
    </row>
    <row r="11" spans="1:17" ht="26.25" customHeight="1">
      <c r="A11" s="63" t="s">
        <v>95</v>
      </c>
      <c r="B11" s="63" t="s">
        <v>96</v>
      </c>
      <c r="C11" s="63" t="s">
        <v>87</v>
      </c>
      <c r="D11" s="63" t="s">
        <v>89</v>
      </c>
      <c r="E11" s="62" t="s">
        <v>97</v>
      </c>
      <c r="F11" s="66">
        <v>766</v>
      </c>
      <c r="G11" s="66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766</v>
      </c>
      <c r="Q11" s="65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6" t="s">
        <v>129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0"/>
      <c r="AG1" s="72"/>
    </row>
    <row r="2" spans="1:33" ht="18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2"/>
    </row>
    <row r="3" spans="1:33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s">
        <v>33</v>
      </c>
      <c r="AG3" s="72"/>
    </row>
    <row r="4" spans="1:33" ht="18" customHeight="1">
      <c r="A4" s="97" t="s">
        <v>64</v>
      </c>
      <c r="B4" s="98"/>
      <c r="C4" s="98"/>
      <c r="D4" s="98"/>
      <c r="E4" s="78"/>
      <c r="F4" s="49" t="s">
        <v>71</v>
      </c>
      <c r="G4" s="49" t="s">
        <v>130</v>
      </c>
      <c r="H4" s="49" t="s">
        <v>131</v>
      </c>
      <c r="I4" s="49" t="s">
        <v>132</v>
      </c>
      <c r="J4" s="49" t="s">
        <v>133</v>
      </c>
      <c r="K4" s="49" t="s">
        <v>134</v>
      </c>
      <c r="L4" s="49" t="s">
        <v>135</v>
      </c>
      <c r="M4" s="49" t="s">
        <v>136</v>
      </c>
      <c r="N4" s="49" t="s">
        <v>137</v>
      </c>
      <c r="O4" s="49" t="s">
        <v>138</v>
      </c>
      <c r="P4" s="49" t="s">
        <v>139</v>
      </c>
      <c r="Q4" s="49" t="s">
        <v>140</v>
      </c>
      <c r="R4" s="49" t="s">
        <v>141</v>
      </c>
      <c r="S4" s="49" t="s">
        <v>142</v>
      </c>
      <c r="T4" s="51" t="s">
        <v>143</v>
      </c>
      <c r="U4" s="49" t="s">
        <v>144</v>
      </c>
      <c r="V4" s="49" t="s">
        <v>145</v>
      </c>
      <c r="W4" s="49" t="s">
        <v>146</v>
      </c>
      <c r="X4" s="49" t="s">
        <v>147</v>
      </c>
      <c r="Y4" s="49" t="s">
        <v>148</v>
      </c>
      <c r="Z4" s="49" t="s">
        <v>149</v>
      </c>
      <c r="AA4" s="49" t="s">
        <v>150</v>
      </c>
      <c r="AB4" s="49" t="s">
        <v>151</v>
      </c>
      <c r="AC4" s="49" t="s">
        <v>152</v>
      </c>
      <c r="AD4" s="49" t="s">
        <v>153</v>
      </c>
      <c r="AE4" s="50" t="s">
        <v>154</v>
      </c>
      <c r="AF4" s="17" t="s">
        <v>155</v>
      </c>
      <c r="AG4" s="72"/>
    </row>
    <row r="5" spans="1:33" ht="18" customHeight="1">
      <c r="A5" s="79" t="s">
        <v>68</v>
      </c>
      <c r="B5" s="79"/>
      <c r="C5" s="97"/>
      <c r="D5" s="51" t="s">
        <v>69</v>
      </c>
      <c r="E5" s="101" t="s">
        <v>113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7"/>
      <c r="AG5" s="72"/>
    </row>
    <row r="6" spans="1:33" ht="18" customHeight="1">
      <c r="A6" s="105" t="s">
        <v>78</v>
      </c>
      <c r="B6" s="105" t="s">
        <v>79</v>
      </c>
      <c r="C6" s="106" t="s">
        <v>80</v>
      </c>
      <c r="D6" s="51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1"/>
      <c r="T6" s="86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3"/>
      <c r="AG6" s="72"/>
    </row>
    <row r="7" spans="1:32" ht="22.5" customHeight="1">
      <c r="A7" s="63"/>
      <c r="B7" s="63"/>
      <c r="C7" s="63"/>
      <c r="D7" s="63"/>
      <c r="E7" s="62" t="s">
        <v>85</v>
      </c>
      <c r="F7" s="66">
        <v>1482</v>
      </c>
      <c r="G7" s="66">
        <v>300</v>
      </c>
      <c r="H7" s="66">
        <v>94</v>
      </c>
      <c r="I7" s="66">
        <v>0</v>
      </c>
      <c r="J7" s="66">
        <v>10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205</v>
      </c>
      <c r="Q7" s="66">
        <v>0</v>
      </c>
      <c r="R7" s="66">
        <v>0</v>
      </c>
      <c r="S7" s="65">
        <v>0</v>
      </c>
      <c r="T7" s="64">
        <v>0</v>
      </c>
      <c r="U7" s="64">
        <v>50</v>
      </c>
      <c r="V7" s="64">
        <v>17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54</v>
      </c>
      <c r="AC7" s="64">
        <v>77</v>
      </c>
      <c r="AD7" s="64">
        <v>0</v>
      </c>
      <c r="AE7" s="64">
        <v>515</v>
      </c>
      <c r="AF7" s="64">
        <v>160</v>
      </c>
    </row>
    <row r="8" spans="1:32" ht="22.5" customHeight="1">
      <c r="A8" s="63" t="s">
        <v>86</v>
      </c>
      <c r="B8" s="63" t="s">
        <v>87</v>
      </c>
      <c r="C8" s="63" t="s">
        <v>88</v>
      </c>
      <c r="D8" s="63" t="s">
        <v>89</v>
      </c>
      <c r="E8" s="62" t="s">
        <v>90</v>
      </c>
      <c r="F8" s="66">
        <v>1482</v>
      </c>
      <c r="G8" s="66">
        <v>300</v>
      </c>
      <c r="H8" s="66">
        <v>94</v>
      </c>
      <c r="I8" s="66">
        <v>0</v>
      </c>
      <c r="J8" s="66">
        <v>10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205</v>
      </c>
      <c r="Q8" s="66">
        <v>0</v>
      </c>
      <c r="R8" s="66">
        <v>0</v>
      </c>
      <c r="S8" s="65">
        <v>0</v>
      </c>
      <c r="T8" s="64">
        <v>0</v>
      </c>
      <c r="U8" s="64">
        <v>50</v>
      </c>
      <c r="V8" s="64">
        <v>17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54</v>
      </c>
      <c r="AC8" s="64">
        <v>77</v>
      </c>
      <c r="AD8" s="64">
        <v>0</v>
      </c>
      <c r="AE8" s="64">
        <v>515</v>
      </c>
      <c r="AF8" s="64">
        <v>160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6" t="s">
        <v>156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0"/>
      <c r="R1" s="72"/>
      <c r="S1" s="72"/>
      <c r="T1" s="72"/>
    </row>
    <row r="2" spans="1:20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2"/>
      <c r="S2" s="72"/>
      <c r="T2" s="72"/>
    </row>
    <row r="3" spans="1:20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2"/>
      <c r="S3" s="72"/>
      <c r="T3" s="72"/>
    </row>
    <row r="4" spans="1:20" ht="18" customHeight="1">
      <c r="A4" s="94" t="s">
        <v>64</v>
      </c>
      <c r="B4" s="95"/>
      <c r="C4" s="95"/>
      <c r="D4" s="95"/>
      <c r="E4" s="96"/>
      <c r="F4" s="49" t="s">
        <v>71</v>
      </c>
      <c r="G4" s="49" t="s">
        <v>157</v>
      </c>
      <c r="H4" s="51" t="s">
        <v>158</v>
      </c>
      <c r="I4" s="49" t="s">
        <v>159</v>
      </c>
      <c r="J4" s="49" t="s">
        <v>160</v>
      </c>
      <c r="K4" s="49" t="s">
        <v>161</v>
      </c>
      <c r="L4" s="49" t="s">
        <v>162</v>
      </c>
      <c r="M4" s="49" t="s">
        <v>163</v>
      </c>
      <c r="N4" s="49" t="s">
        <v>164</v>
      </c>
      <c r="O4" s="49" t="s">
        <v>165</v>
      </c>
      <c r="P4" s="49" t="s">
        <v>166</v>
      </c>
      <c r="Q4" s="96" t="s">
        <v>167</v>
      </c>
      <c r="R4" s="72"/>
      <c r="S4" s="72"/>
      <c r="T4" s="72"/>
    </row>
    <row r="5" spans="1:20" ht="18" customHeight="1">
      <c r="A5" s="97" t="s">
        <v>68</v>
      </c>
      <c r="B5" s="98"/>
      <c r="C5" s="78"/>
      <c r="D5" s="86" t="s">
        <v>69</v>
      </c>
      <c r="E5" s="86" t="s">
        <v>113</v>
      </c>
      <c r="F5" s="49"/>
      <c r="G5" s="49"/>
      <c r="H5" s="51"/>
      <c r="I5" s="49"/>
      <c r="J5" s="49"/>
      <c r="K5" s="49"/>
      <c r="L5" s="49"/>
      <c r="M5" s="49"/>
      <c r="N5" s="49"/>
      <c r="O5" s="49"/>
      <c r="P5" s="49"/>
      <c r="Q5" s="96"/>
      <c r="R5" s="72"/>
      <c r="S5" s="72"/>
      <c r="T5" s="72"/>
    </row>
    <row r="6" spans="1:20" ht="33.75" customHeight="1">
      <c r="A6" s="55" t="s">
        <v>78</v>
      </c>
      <c r="B6" s="55" t="s">
        <v>79</v>
      </c>
      <c r="C6" s="99" t="s">
        <v>80</v>
      </c>
      <c r="D6" s="100"/>
      <c r="E6" s="100"/>
      <c r="F6" s="101"/>
      <c r="G6" s="101"/>
      <c r="H6" s="86"/>
      <c r="I6" s="101"/>
      <c r="J6" s="101"/>
      <c r="K6" s="101"/>
      <c r="L6" s="101"/>
      <c r="M6" s="101"/>
      <c r="N6" s="101"/>
      <c r="O6" s="101"/>
      <c r="P6" s="101"/>
      <c r="Q6" s="85"/>
      <c r="R6" s="72"/>
      <c r="S6" s="72"/>
      <c r="T6" s="72"/>
    </row>
    <row r="7" spans="1:20" ht="18" customHeight="1">
      <c r="A7" s="102"/>
      <c r="B7" s="102"/>
      <c r="C7" s="102"/>
      <c r="D7" s="103"/>
      <c r="E7" s="103"/>
      <c r="F7" s="10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72"/>
      <c r="S7" s="72"/>
      <c r="T7" s="72"/>
    </row>
    <row r="8" spans="1:20" ht="18" customHeight="1">
      <c r="A8" s="102"/>
      <c r="B8" s="102"/>
      <c r="C8" s="102"/>
      <c r="D8" s="102"/>
      <c r="E8" s="103"/>
      <c r="F8" s="102"/>
      <c r="G8" s="103"/>
      <c r="H8" s="103"/>
      <c r="I8" s="103"/>
      <c r="J8" s="102"/>
      <c r="K8" s="102"/>
      <c r="L8" s="102"/>
      <c r="M8" s="102"/>
      <c r="N8" s="102"/>
      <c r="O8" s="102"/>
      <c r="P8" s="102"/>
      <c r="Q8" s="102"/>
      <c r="R8" s="72"/>
      <c r="S8" s="72"/>
      <c r="T8" s="72"/>
    </row>
    <row r="9" spans="1:20" ht="18" customHeight="1">
      <c r="A9" s="102"/>
      <c r="B9" s="102"/>
      <c r="C9" s="102"/>
      <c r="D9" s="102"/>
      <c r="E9" s="103"/>
      <c r="F9" s="102"/>
      <c r="G9" s="10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72"/>
      <c r="S9" s="72"/>
      <c r="T9" s="72"/>
    </row>
    <row r="10" spans="1:17" ht="12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2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2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ht="12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12.7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2.7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母小佳</cp:lastModifiedBy>
  <cp:lastPrinted>2022-05-16T08:05:48Z</cp:lastPrinted>
  <dcterms:created xsi:type="dcterms:W3CDTF">2022-09-02T06:51:13Z</dcterms:created>
  <dcterms:modified xsi:type="dcterms:W3CDTF">2022-09-05T02:01:28Z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79D7AF0F0626427AAEC5E7CAE16A9DD5</vt:lpwstr>
  </property>
  <property fmtid="{D5CDD505-2E9C-101B-9397-08002B2CF9AE}" pid="4" name="KSOProductBuildV">
    <vt:lpwstr>2052-11.1.0.12313</vt:lpwstr>
  </property>
</Properties>
</file>