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82" activeTab="14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'10'!$A$1:$H$7</definedName>
    <definedName name="_xlnm.Print_Area" localSheetId="11">'11'!$A$1:$Y$22</definedName>
    <definedName name="_xlnm.Print_Area" localSheetId="2">'2'!$A$1:$P$13</definedName>
    <definedName name="_xlnm.Print_Area" localSheetId="3">'3'!$A$1:$R$13</definedName>
    <definedName name="_xlnm.Print_Area" localSheetId="4">'4'!$A$1:$H$20</definedName>
    <definedName name="_xlnm.Print_Area" localSheetId="5">'5'!$A$1:$K$12</definedName>
    <definedName name="_xlnm.Print_Area" localSheetId="6">'6'!$A$1:$Q$11</definedName>
    <definedName name="_xlnm.Print_Area" localSheetId="7">'7'!$A$1:$AF$9</definedName>
    <definedName name="_xlnm.Print_Area" localSheetId="8">'8'!$A$1:$Q$6</definedName>
    <definedName name="_xlnm.Print_Area" localSheetId="9">'9'!$A$1:$J$6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<sst xmlns="http://schemas.openxmlformats.org/spreadsheetml/2006/main" count="564" uniqueCount="229">
  <si>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</si>
  <si>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</si>
  <si>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</si>
  <si>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</si>
  <si>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</si>
  <si>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</si>
  <si>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</si>
  <si>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</si>
  <si>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</si>
  <si>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</si>
  <si>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</si>
  <si>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</si>
  <si>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</si>
  <si>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</si>
  <si>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</si>
  <si>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</si>
  <si>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</si>
  <si>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</si>
  <si>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</si>
  <si>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</si>
  <si>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</si>
  <si>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</si>
  <si>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</si>
  <si>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</si>
  <si>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</si>
  <si>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</si>
  <si>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</si>
  <si>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</si>
  <si>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</si>
  <si>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</si>
  <si>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</si>
  <si>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</si>
  <si>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 xml:space="preserve">  市劳动人事争议仲裁院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</si>
  <si>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</si>
  <si>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</si>
  <si>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</si>
  <si>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</si>
  <si>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</si>
  <si>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</si>
  <si>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</si>
  <si>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</si>
  <si>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</si>
  <si>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</si>
  <si>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</si>
  <si>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</si>
  <si>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</si>
  <si>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</si>
  <si>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</si>
  <si>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</si>
  <si>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</si>
  <si>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</si>
  <si>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</si>
  <si>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</si>
  <si>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</si>
  <si>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</si>
  <si>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</si>
  <si>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</si>
  <si>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</si>
  <si>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</si>
  <si>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</si>
  <si>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</si>
  <si>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</si>
  <si>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</si>
  <si>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</si>
  <si>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</si>
  <si>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</si>
  <si>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</si>
  <si>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</si>
  <si>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</si>
  <si>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</si>
  <si>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</si>
  <si>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</si>
  <si>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</si>
  <si>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</si>
  <si>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</si>
  <si>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</si>
  <si>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</si>
  <si>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</si>
  <si>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</si>
  <si>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</si>
  <si>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</si>
  <si>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</si>
  <si>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</si>
  <si>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</si>
  <si>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</si>
  <si>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208</t>
  </si>
  <si>
    <t>01</t>
  </si>
  <si>
    <t>12</t>
  </si>
  <si>
    <t>342606</t>
  </si>
  <si>
    <t xml:space="preserve">    劳动人事争议调解仲裁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</si>
  <si>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</si>
  <si>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</si>
  <si>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</si>
  <si>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</si>
  <si>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</si>
  <si>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</si>
  <si>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</si>
  <si>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</si>
  <si>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</si>
  <si>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</si>
  <si>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</si>
  <si>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</si>
  <si>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</si>
  <si>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</si>
  <si>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</si>
  <si>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</si>
  <si>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</si>
  <si>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</si>
  <si>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</si>
  <si>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</si>
  <si>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</si>
  <si>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</si>
  <si>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市人力资源和社会保障局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</si>
  <si>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</si>
  <si>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</si>
  <si>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</si>
  <si>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</si>
  <si>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</si>
  <si>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</si>
  <si>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</si>
  <si>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</si>
  <si>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</si>
  <si>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</si>
  <si>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</si>
  <si>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</si>
  <si>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</si>
  <si>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</si>
  <si>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</si>
  <si>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</si>
  <si>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</si>
  <si>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</si>
  <si>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</si>
  <si>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</si>
  <si>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</si>
  <si>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</si>
  <si>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</si>
  <si>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</si>
  <si>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</si>
  <si>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</si>
  <si>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</si>
  <si>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</si>
  <si>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</si>
  <si>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</si>
  <si>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</si>
  <si>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</si>
  <si>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</si>
  <si>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</si>
  <si>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</si>
  <si>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</si>
  <si>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</si>
  <si>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</si>
  <si>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</si>
  <si>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</si>
  <si>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</si>
  <si>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</si>
  <si>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</si>
  <si>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</si>
  <si>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</si>
  <si>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</si>
  <si>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</si>
  <si>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</si>
  <si>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</si>
  <si>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</si>
  <si>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</si>
  <si>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</si>
  <si>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</si>
  <si>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</si>
  <si>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</si>
  <si>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</si>
  <si>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</si>
  <si>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注：本单位本年度无该项预算</t>
  </si>
  <si>
    <t>表9</t>
  </si>
  <si>
    <t>单位:百元</t>
  </si>
  <si>
    <t>项目</t>
  </si>
  <si>
    <t>金额</t>
  </si>
  <si>
    <t>单位名称（项目名称）</t>
  </si>
  <si>
    <t xml:space="preserve">      广元市劳动人事争议仲裁委员会办公室工作经费</t>
  </si>
  <si>
    <t xml:space="preserve">      聘请兼职仲裁员、记录人员经费</t>
  </si>
  <si>
    <t xml:space="preserve">      仲裁办案系统运行设备购置项目预算</t>
  </si>
  <si>
    <t xml:space="preserve">      仲裁员、调解员培训专项工作经费</t>
  </si>
  <si>
    <t xml:space="preserve">      仲裁办案专项工作经费</t>
  </si>
  <si>
    <t xml:space="preserve">      基层调解员办案补助专项工作经费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</si>
  <si>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</si>
  <si>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</si>
  <si>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</si>
  <si>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</si>
  <si>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</si>
  <si>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</si>
  <si>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</si>
  <si>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</si>
  <si>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</si>
  <si>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</si>
  <si>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</si>
  <si>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>市劳动人事争议仲裁院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</si>
  <si>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</si>
  <si>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</si>
  <si>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</si>
  <si>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</si>
  <si>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</si>
  <si>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</si>
  <si>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</si>
  <si>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</si>
  <si>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</si>
  <si>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</si>
  <si>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</si>
  <si>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</si>
  <si>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</si>
  <si>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</si>
  <si>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</si>
  <si>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</si>
  <si>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</si>
  <si>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</si>
  <si>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</si>
  <si>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</si>
  <si>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</si>
  <si>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</si>
  <si>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</si>
  <si>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</si>
  <si>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</si>
  <si>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</si>
  <si>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</si>
  <si>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</si>
  <si>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</si>
  <si>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</si>
  <si>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</si>
  <si>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</si>
  <si>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备注：本单位未在政府性基金中安排“三公经费”支出，本单位本年度无该项预算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</si>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</sst>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9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9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9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16" fillId="0" borderId="0">
      <alignment/>
      <protection/>
    </xf>
    <xf numFmtId="0" fontId="36" fillId="0" borderId="3" applyNumberFormat="0" applyFill="0" applyAlignment="0" applyProtection="0"/>
    <xf numFmtId="0" fontId="16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3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5" applyNumberFormat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5" applyNumberFormat="0" applyAlignment="0" applyProtection="0"/>
    <xf numFmtId="0" fontId="43" fillId="15" borderId="6" applyNumberFormat="0" applyAlignment="0" applyProtection="0"/>
    <xf numFmtId="0" fontId="44" fillId="20" borderId="7" applyNumberFormat="0" applyAlignment="0" applyProtection="0"/>
    <xf numFmtId="0" fontId="45" fillId="0" borderId="8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49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9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9" xfId="0" applyNumberFormat="1" applyFont="1" applyFill="1" applyBorder="1" applyAlignment="1" applyProtection="1">
      <alignment horizontal="center" vertical="center"/>
      <protection/>
    </xf>
    <xf numFmtId="0" fontId="3" fillId="9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 applyProtection="1">
      <alignment horizontal="center" vertical="center" wrapText="1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9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9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5" xfId="0" applyNumberFormat="1" applyFont="1" applyFill="1" applyBorder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Continuous" vertical="center"/>
      <protection/>
    </xf>
    <xf numFmtId="0" fontId="3" fillId="9" borderId="21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7" xfId="0" applyNumberFormat="1" applyFont="1" applyFill="1" applyBorder="1" applyAlignment="1" applyProtection="1">
      <alignment vertical="center" wrapText="1"/>
      <protection/>
    </xf>
    <xf numFmtId="177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 applyProtection="1">
      <alignment horizontal="center" vertical="center"/>
      <protection/>
    </xf>
    <xf numFmtId="0" fontId="7" fillId="9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Alignment="1">
      <alignment vertical="center"/>
      <protection/>
    </xf>
    <xf numFmtId="0" fontId="7" fillId="0" borderId="13" xfId="26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9" borderId="0" xfId="26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35" sqref="K35"/>
    </sheetView>
  </sheetViews>
  <sheetFormatPr defaultColWidth="9.33203125" defaultRowHeight="11.25"/>
  <sheetData>
    <row r="1" spans="1:7" ht="11.25">
      <c r="A1" s="178"/>
      <c r="B1" s="179"/>
      <c r="C1" s="179"/>
      <c r="D1" s="179"/>
      <c r="E1" s="179"/>
      <c r="F1" s="179"/>
      <c r="G1" s="179"/>
    </row>
    <row r="2" spans="1:7" ht="20.25">
      <c r="A2" s="180" t="s">
        <v>0</v>
      </c>
      <c r="B2" s="180"/>
      <c r="C2" s="180"/>
      <c r="D2" s="180"/>
      <c r="E2" s="180"/>
      <c r="F2" s="180"/>
      <c r="G2" s="180"/>
    </row>
    <row r="3" spans="1:7" ht="20.25">
      <c r="A3" s="180"/>
      <c r="B3" s="180"/>
      <c r="C3" s="180"/>
      <c r="D3" s="180"/>
      <c r="E3" s="180"/>
      <c r="F3" s="180"/>
      <c r="G3" s="180"/>
    </row>
    <row r="4" spans="1:7" ht="18.75">
      <c r="A4" s="181" t="s">
        <v>1</v>
      </c>
      <c r="B4" s="181" t="s">
        <v>2</v>
      </c>
      <c r="C4" s="181"/>
      <c r="D4" s="181"/>
      <c r="E4" s="181"/>
      <c r="F4" s="181"/>
      <c r="G4" s="181"/>
    </row>
    <row r="5" spans="1:7" ht="18.75">
      <c r="A5" s="182" t="s">
        <v>3</v>
      </c>
      <c r="B5" s="183" t="s">
        <v>4</v>
      </c>
      <c r="C5" s="183"/>
      <c r="D5" s="183"/>
      <c r="E5" s="183"/>
      <c r="F5" s="183"/>
      <c r="G5" s="183"/>
    </row>
    <row r="6" spans="1:7" ht="18.75">
      <c r="A6" s="182" t="s">
        <v>5</v>
      </c>
      <c r="B6" s="183" t="s">
        <v>6</v>
      </c>
      <c r="C6" s="183"/>
      <c r="D6" s="183"/>
      <c r="E6" s="183"/>
      <c r="F6" s="183"/>
      <c r="G6" s="183"/>
    </row>
    <row r="7" spans="1:7" ht="18.75">
      <c r="A7" s="182" t="s">
        <v>7</v>
      </c>
      <c r="B7" s="183" t="s">
        <v>8</v>
      </c>
      <c r="C7" s="183"/>
      <c r="D7" s="183"/>
      <c r="E7" s="183"/>
      <c r="F7" s="183"/>
      <c r="G7" s="183"/>
    </row>
    <row r="8" spans="1:7" ht="18.75">
      <c r="A8" s="182" t="s">
        <v>9</v>
      </c>
      <c r="B8" s="183" t="s">
        <v>10</v>
      </c>
      <c r="C8" s="183"/>
      <c r="D8" s="183"/>
      <c r="E8" s="183"/>
      <c r="F8" s="183"/>
      <c r="G8" s="183"/>
    </row>
    <row r="9" spans="1:7" ht="18.75">
      <c r="A9" s="182" t="s">
        <v>11</v>
      </c>
      <c r="B9" s="183" t="s">
        <v>12</v>
      </c>
      <c r="C9" s="183"/>
      <c r="D9" s="183"/>
      <c r="E9" s="183"/>
      <c r="F9" s="183"/>
      <c r="G9" s="183"/>
    </row>
    <row r="10" spans="1:7" ht="18.75">
      <c r="A10" s="182" t="s">
        <v>13</v>
      </c>
      <c r="B10" s="183" t="s">
        <v>14</v>
      </c>
      <c r="C10" s="183"/>
      <c r="D10" s="183"/>
      <c r="E10" s="183"/>
      <c r="F10" s="183"/>
      <c r="G10" s="183"/>
    </row>
    <row r="11" spans="1:7" ht="18.75">
      <c r="A11" s="182" t="s">
        <v>15</v>
      </c>
      <c r="B11" s="183" t="s">
        <v>16</v>
      </c>
      <c r="C11" s="183"/>
      <c r="D11" s="183"/>
      <c r="E11" s="183"/>
      <c r="F11" s="183"/>
      <c r="G11" s="183"/>
    </row>
    <row r="12" spans="1:7" ht="18.75">
      <c r="A12" s="182" t="s">
        <v>17</v>
      </c>
      <c r="B12" s="183" t="s">
        <v>18</v>
      </c>
      <c r="C12" s="183"/>
      <c r="D12" s="183"/>
      <c r="E12" s="183"/>
      <c r="F12" s="183"/>
      <c r="G12" s="183"/>
    </row>
    <row r="13" spans="1:7" ht="18.75">
      <c r="A13" s="182" t="s">
        <v>19</v>
      </c>
      <c r="B13" s="183" t="s">
        <v>20</v>
      </c>
      <c r="C13" s="183"/>
      <c r="D13" s="183"/>
      <c r="E13" s="183"/>
      <c r="F13" s="183"/>
      <c r="G13" s="183"/>
    </row>
    <row r="14" spans="1:7" ht="18.75">
      <c r="A14" s="182" t="s">
        <v>21</v>
      </c>
      <c r="B14" s="183" t="s">
        <v>22</v>
      </c>
      <c r="C14" s="183"/>
      <c r="D14" s="183"/>
      <c r="E14" s="183"/>
      <c r="F14" s="183"/>
      <c r="G14" s="183"/>
    </row>
    <row r="15" spans="1:7" ht="18.75">
      <c r="A15" s="182" t="s">
        <v>23</v>
      </c>
      <c r="B15" s="183" t="s">
        <v>24</v>
      </c>
      <c r="C15" s="183"/>
      <c r="D15" s="183"/>
      <c r="E15" s="183"/>
      <c r="F15" s="183"/>
      <c r="G15" s="183"/>
    </row>
    <row r="16" spans="1:7" ht="18.75">
      <c r="A16" s="182" t="s">
        <v>25</v>
      </c>
      <c r="B16" s="183" t="s">
        <v>26</v>
      </c>
      <c r="C16" s="183"/>
      <c r="D16" s="183"/>
      <c r="E16" s="183"/>
      <c r="F16" s="183"/>
      <c r="G16" s="183"/>
    </row>
    <row r="17" spans="1:7" ht="18.75">
      <c r="A17" s="182" t="s">
        <v>27</v>
      </c>
      <c r="B17" s="183" t="s">
        <v>28</v>
      </c>
      <c r="C17" s="183"/>
      <c r="D17" s="183"/>
      <c r="E17" s="183"/>
      <c r="F17" s="183"/>
      <c r="G17" s="183"/>
    </row>
    <row r="18" spans="1:7" ht="18.75">
      <c r="A18" s="182" t="s">
        <v>29</v>
      </c>
      <c r="B18" s="183" t="s">
        <v>30</v>
      </c>
      <c r="C18" s="183"/>
      <c r="D18" s="183"/>
      <c r="E18" s="183"/>
      <c r="F18" s="183"/>
      <c r="G18" s="183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2">
      <selection activeCell="A3" sqref="A3"/>
    </sheetView>
  </sheetViews>
  <sheetFormatPr defaultColWidth="9.16015625" defaultRowHeight="18" customHeight="1"/>
  <cols>
    <col min="1" max="3" width="6.5" style="72" customWidth="1"/>
    <col min="4" max="4" width="75.3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171</v>
      </c>
      <c r="B1" s="46"/>
      <c r="C1" s="46"/>
      <c r="D1" s="46"/>
      <c r="E1" s="73"/>
      <c r="F1" s="73"/>
    </row>
    <row r="2" spans="1:1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8" t="s">
        <v>32</v>
      </c>
      <c r="B3" s="48"/>
      <c r="C3" s="48"/>
      <c r="D3" s="48"/>
      <c r="J3" s="85" t="s">
        <v>172</v>
      </c>
    </row>
    <row r="4" spans="1:10" ht="18" customHeight="1">
      <c r="A4" s="76" t="s">
        <v>173</v>
      </c>
      <c r="B4" s="76"/>
      <c r="C4" s="76"/>
      <c r="D4" s="76"/>
      <c r="E4" s="92" t="s">
        <v>174</v>
      </c>
      <c r="F4" s="92"/>
      <c r="G4" s="92"/>
      <c r="H4" s="92" t="s">
        <v>82</v>
      </c>
      <c r="I4" s="92"/>
      <c r="J4" s="92"/>
    </row>
    <row r="5" spans="1:10" ht="18" customHeight="1">
      <c r="A5" s="76" t="s">
        <v>68</v>
      </c>
      <c r="B5" s="76"/>
      <c r="C5" s="76"/>
      <c r="D5" s="76" t="s">
        <v>175</v>
      </c>
      <c r="E5" s="61" t="s">
        <v>71</v>
      </c>
      <c r="F5" s="61" t="s">
        <v>66</v>
      </c>
      <c r="G5" s="78" t="s">
        <v>67</v>
      </c>
      <c r="H5" s="61" t="s">
        <v>71</v>
      </c>
      <c r="I5" s="61" t="s">
        <v>66</v>
      </c>
      <c r="J5" s="78" t="s">
        <v>67</v>
      </c>
    </row>
    <row r="6" spans="1:13" ht="17.25" customHeight="1">
      <c r="A6" s="76" t="s">
        <v>78</v>
      </c>
      <c r="B6" s="76" t="s">
        <v>79</v>
      </c>
      <c r="C6" s="76" t="s">
        <v>80</v>
      </c>
      <c r="D6" s="76"/>
      <c r="E6" s="88"/>
      <c r="F6" s="88"/>
      <c r="G6" s="86"/>
      <c r="H6" s="88"/>
      <c r="I6" s="88"/>
      <c r="J6" s="86"/>
      <c r="K6" s="83"/>
      <c r="L6" s="83"/>
      <c r="M6" s="83"/>
    </row>
    <row r="7" spans="1:10" ht="24" customHeight="1">
      <c r="A7" s="60"/>
      <c r="B7" s="60"/>
      <c r="C7" s="60"/>
      <c r="D7" s="59" t="s">
        <v>32</v>
      </c>
      <c r="E7" s="66">
        <v>5396</v>
      </c>
      <c r="F7" s="66">
        <v>5252</v>
      </c>
      <c r="G7" s="90">
        <v>144</v>
      </c>
      <c r="H7" s="66">
        <v>5396</v>
      </c>
      <c r="I7" s="66">
        <v>5252</v>
      </c>
      <c r="J7" s="93">
        <v>144</v>
      </c>
    </row>
    <row r="8" spans="1:10" ht="24" customHeight="1">
      <c r="A8" s="60"/>
      <c r="B8" s="60"/>
      <c r="C8" s="60"/>
      <c r="D8" s="59" t="s">
        <v>89</v>
      </c>
      <c r="E8" s="66">
        <v>5396</v>
      </c>
      <c r="F8" s="66">
        <v>5252</v>
      </c>
      <c r="G8" s="90">
        <v>144</v>
      </c>
      <c r="H8" s="66">
        <v>5396</v>
      </c>
      <c r="I8" s="66">
        <v>5252</v>
      </c>
      <c r="J8" s="93">
        <v>144</v>
      </c>
    </row>
    <row r="9" spans="1:10" ht="24" customHeight="1">
      <c r="A9" s="60" t="s">
        <v>85</v>
      </c>
      <c r="B9" s="60" t="s">
        <v>86</v>
      </c>
      <c r="C9" s="60" t="s">
        <v>87</v>
      </c>
      <c r="D9" s="59" t="s">
        <v>176</v>
      </c>
      <c r="E9" s="66">
        <v>300</v>
      </c>
      <c r="F9" s="66">
        <v>300</v>
      </c>
      <c r="G9" s="90">
        <v>0</v>
      </c>
      <c r="H9" s="66">
        <v>300</v>
      </c>
      <c r="I9" s="66">
        <v>300</v>
      </c>
      <c r="J9" s="93">
        <v>0</v>
      </c>
    </row>
    <row r="10" spans="1:10" ht="24" customHeight="1">
      <c r="A10" s="60" t="s">
        <v>85</v>
      </c>
      <c r="B10" s="60" t="s">
        <v>86</v>
      </c>
      <c r="C10" s="60" t="s">
        <v>87</v>
      </c>
      <c r="D10" s="59" t="s">
        <v>177</v>
      </c>
      <c r="E10" s="66">
        <v>837</v>
      </c>
      <c r="F10" s="66">
        <v>837</v>
      </c>
      <c r="G10" s="90">
        <v>0</v>
      </c>
      <c r="H10" s="66">
        <v>837</v>
      </c>
      <c r="I10" s="66">
        <v>837</v>
      </c>
      <c r="J10" s="93">
        <v>0</v>
      </c>
    </row>
    <row r="11" spans="1:10" ht="24" customHeight="1">
      <c r="A11" s="60" t="s">
        <v>85</v>
      </c>
      <c r="B11" s="60" t="s">
        <v>86</v>
      </c>
      <c r="C11" s="60" t="s">
        <v>87</v>
      </c>
      <c r="D11" s="59" t="s">
        <v>178</v>
      </c>
      <c r="E11" s="66">
        <v>144</v>
      </c>
      <c r="F11" s="66">
        <v>0</v>
      </c>
      <c r="G11" s="90">
        <v>144</v>
      </c>
      <c r="H11" s="66">
        <v>144</v>
      </c>
      <c r="I11" s="66">
        <v>0</v>
      </c>
      <c r="J11" s="93">
        <v>144</v>
      </c>
    </row>
    <row r="12" spans="1:10" ht="24" customHeight="1">
      <c r="A12" s="60" t="s">
        <v>85</v>
      </c>
      <c r="B12" s="60" t="s">
        <v>86</v>
      </c>
      <c r="C12" s="60" t="s">
        <v>87</v>
      </c>
      <c r="D12" s="59" t="s">
        <v>179</v>
      </c>
      <c r="E12" s="66">
        <v>300</v>
      </c>
      <c r="F12" s="66">
        <v>300</v>
      </c>
      <c r="G12" s="90">
        <v>0</v>
      </c>
      <c r="H12" s="66">
        <v>300</v>
      </c>
      <c r="I12" s="66">
        <v>300</v>
      </c>
      <c r="J12" s="93">
        <v>0</v>
      </c>
    </row>
    <row r="13" spans="1:10" ht="24" customHeight="1">
      <c r="A13" s="60" t="s">
        <v>85</v>
      </c>
      <c r="B13" s="60" t="s">
        <v>86</v>
      </c>
      <c r="C13" s="60" t="s">
        <v>87</v>
      </c>
      <c r="D13" s="59" t="s">
        <v>180</v>
      </c>
      <c r="E13" s="66">
        <v>3615</v>
      </c>
      <c r="F13" s="66">
        <v>3615</v>
      </c>
      <c r="G13" s="90">
        <v>0</v>
      </c>
      <c r="H13" s="66">
        <v>3615</v>
      </c>
      <c r="I13" s="66">
        <v>3615</v>
      </c>
      <c r="J13" s="93">
        <v>0</v>
      </c>
    </row>
    <row r="14" spans="1:10" ht="24" customHeight="1">
      <c r="A14" s="60" t="s">
        <v>85</v>
      </c>
      <c r="B14" s="60" t="s">
        <v>86</v>
      </c>
      <c r="C14" s="60" t="s">
        <v>87</v>
      </c>
      <c r="D14" s="59" t="s">
        <v>181</v>
      </c>
      <c r="E14" s="66">
        <v>200</v>
      </c>
      <c r="F14" s="66">
        <v>200</v>
      </c>
      <c r="G14" s="90">
        <v>0</v>
      </c>
      <c r="H14" s="66">
        <v>200</v>
      </c>
      <c r="I14" s="66">
        <v>200</v>
      </c>
      <c r="J14" s="93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182</v>
      </c>
      <c r="B1" s="46"/>
      <c r="C1" s="73"/>
      <c r="D1" s="73"/>
      <c r="E1" s="72"/>
      <c r="F1" s="72"/>
      <c r="G1" s="72"/>
      <c r="H1" s="72"/>
      <c r="I1" s="72"/>
      <c r="J1" s="72"/>
      <c r="K1" s="72"/>
    </row>
    <row r="2" spans="1:11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2"/>
      <c r="J2" s="72"/>
      <c r="K2" s="72"/>
    </row>
    <row r="3" spans="1:11" ht="18" customHeight="1">
      <c r="A3" s="48" t="s">
        <v>32</v>
      </c>
      <c r="B3" s="48"/>
      <c r="C3" s="72"/>
      <c r="D3" s="72"/>
      <c r="E3" s="72"/>
      <c r="F3" s="72"/>
      <c r="G3" s="72"/>
      <c r="H3" s="85" t="s">
        <v>172</v>
      </c>
      <c r="I3" s="72"/>
      <c r="J3" s="72"/>
      <c r="K3" s="72"/>
    </row>
    <row r="4" spans="1:11" ht="18" customHeight="1">
      <c r="A4" s="75" t="s">
        <v>183</v>
      </c>
      <c r="B4" s="76" t="s">
        <v>184</v>
      </c>
      <c r="C4" s="77" t="s">
        <v>185</v>
      </c>
      <c r="D4" s="78"/>
      <c r="E4" s="86"/>
      <c r="F4" s="86"/>
      <c r="G4" s="86"/>
      <c r="H4" s="78"/>
      <c r="I4" s="72"/>
      <c r="J4" s="72"/>
      <c r="K4" s="72"/>
    </row>
    <row r="5" spans="1:11" ht="18" customHeight="1">
      <c r="A5" s="75"/>
      <c r="B5" s="76"/>
      <c r="C5" s="79" t="s">
        <v>71</v>
      </c>
      <c r="D5" s="31" t="s">
        <v>186</v>
      </c>
      <c r="E5" s="78" t="s">
        <v>187</v>
      </c>
      <c r="F5" s="78"/>
      <c r="G5" s="78"/>
      <c r="H5" s="87" t="s">
        <v>147</v>
      </c>
      <c r="I5" s="72"/>
      <c r="J5" s="72"/>
      <c r="K5" s="72"/>
    </row>
    <row r="6" spans="1:11" ht="25.5" customHeight="1">
      <c r="A6" s="80"/>
      <c r="B6" s="81"/>
      <c r="C6" s="82"/>
      <c r="D6" s="23"/>
      <c r="E6" s="86" t="s">
        <v>81</v>
      </c>
      <c r="F6" s="88" t="s">
        <v>188</v>
      </c>
      <c r="G6" s="88" t="s">
        <v>155</v>
      </c>
      <c r="H6" s="89"/>
      <c r="I6" s="83"/>
      <c r="J6" s="83"/>
      <c r="K6" s="83"/>
    </row>
    <row r="7" spans="1:11" ht="19.5" customHeight="1">
      <c r="A7" s="59" t="s">
        <v>88</v>
      </c>
      <c r="B7" s="59" t="s">
        <v>32</v>
      </c>
      <c r="C7" s="66">
        <v>20</v>
      </c>
      <c r="D7" s="66">
        <v>0</v>
      </c>
      <c r="E7" s="90">
        <v>0</v>
      </c>
      <c r="F7" s="66">
        <v>0</v>
      </c>
      <c r="G7" s="65">
        <v>0</v>
      </c>
      <c r="H7" s="91">
        <v>20</v>
      </c>
      <c r="I7" s="72"/>
      <c r="J7" s="72"/>
      <c r="K7" s="72"/>
    </row>
    <row r="8" spans="1:11" ht="18" customHeight="1">
      <c r="A8" s="83"/>
      <c r="B8" s="83"/>
      <c r="C8" s="83"/>
      <c r="D8" s="83"/>
      <c r="E8" s="83"/>
      <c r="F8" s="83"/>
      <c r="G8" s="83"/>
      <c r="H8" s="72"/>
      <c r="I8" s="72"/>
      <c r="J8" s="72"/>
      <c r="K8" s="72"/>
    </row>
    <row r="9" spans="1:11" ht="18" customHeight="1">
      <c r="A9" s="83"/>
      <c r="B9" s="83"/>
      <c r="C9" s="83"/>
      <c r="D9" s="83"/>
      <c r="E9" s="83"/>
      <c r="F9" s="83"/>
      <c r="G9" s="83"/>
      <c r="H9" s="72"/>
      <c r="I9" s="72"/>
      <c r="J9" s="72"/>
      <c r="K9" s="72"/>
    </row>
    <row r="10" spans="1:11" ht="18" customHeight="1">
      <c r="A10" s="83"/>
      <c r="B10" s="83"/>
      <c r="C10" s="83"/>
      <c r="D10" s="83"/>
      <c r="E10" s="83"/>
      <c r="F10" s="83"/>
      <c r="G10" s="83"/>
      <c r="H10" s="72"/>
      <c r="I10" s="72"/>
      <c r="J10" s="72"/>
      <c r="K10" s="72"/>
    </row>
    <row r="11" spans="1:11" ht="18" customHeight="1">
      <c r="A11" s="83"/>
      <c r="B11" s="83"/>
      <c r="C11" s="83"/>
      <c r="D11" s="83"/>
      <c r="E11" s="83"/>
      <c r="F11" s="83"/>
      <c r="G11" s="83"/>
      <c r="H11" s="72"/>
      <c r="I11" s="72"/>
      <c r="J11" s="72"/>
      <c r="K11" s="72"/>
    </row>
    <row r="12" spans="1:11" ht="18" customHeight="1">
      <c r="A12" s="72"/>
      <c r="B12" s="83"/>
      <c r="C12" s="83"/>
      <c r="D12" s="83"/>
      <c r="E12" s="83"/>
      <c r="F12" s="83"/>
      <c r="G12" s="83"/>
      <c r="H12" s="72"/>
      <c r="I12" s="72"/>
      <c r="J12" s="72"/>
      <c r="K12" s="72"/>
    </row>
    <row r="13" spans="1:11" ht="18" customHeight="1">
      <c r="A13" s="72"/>
      <c r="B13" s="72"/>
      <c r="C13" s="83"/>
      <c r="D13" s="83"/>
      <c r="E13" s="83"/>
      <c r="F13" s="83"/>
      <c r="G13" s="83"/>
      <c r="H13" s="72"/>
      <c r="I13" s="72"/>
      <c r="J13" s="72"/>
      <c r="K13" s="72"/>
    </row>
    <row r="15" ht="12.75" customHeight="1">
      <c r="C15" s="84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23" sqref="A23:IV84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7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189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7" t="s">
        <v>33</v>
      </c>
      <c r="Z3" s="72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61" t="s">
        <v>113</v>
      </c>
      <c r="G4" s="61"/>
      <c r="H4" s="61"/>
      <c r="I4" s="61"/>
      <c r="J4" s="61"/>
      <c r="K4" s="61"/>
      <c r="L4" s="61"/>
      <c r="M4" s="61"/>
      <c r="N4" s="61"/>
      <c r="O4" s="61"/>
      <c r="P4" s="49" t="s">
        <v>114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1" t="s">
        <v>68</v>
      </c>
      <c r="B5" s="51"/>
      <c r="C5" s="52" t="s">
        <v>69</v>
      </c>
      <c r="D5" s="53" t="s">
        <v>115</v>
      </c>
      <c r="E5" s="49"/>
      <c r="F5" s="49" t="s">
        <v>71</v>
      </c>
      <c r="G5" s="49" t="s">
        <v>190</v>
      </c>
      <c r="H5" s="49"/>
      <c r="I5" s="49"/>
      <c r="J5" s="49" t="s">
        <v>191</v>
      </c>
      <c r="K5" s="49"/>
      <c r="L5" s="49"/>
      <c r="M5" s="49" t="s">
        <v>192</v>
      </c>
      <c r="N5" s="49"/>
      <c r="O5" s="49"/>
      <c r="P5" s="49" t="s">
        <v>71</v>
      </c>
      <c r="Q5" s="49" t="s">
        <v>190</v>
      </c>
      <c r="R5" s="49"/>
      <c r="S5" s="49"/>
      <c r="T5" s="49" t="s">
        <v>191</v>
      </c>
      <c r="U5" s="49"/>
      <c r="V5" s="49"/>
      <c r="W5" s="49" t="s">
        <v>192</v>
      </c>
      <c r="X5" s="49"/>
      <c r="Y5" s="49"/>
      <c r="Z5" s="72"/>
    </row>
    <row r="6" spans="1:26" ht="33.75" customHeight="1">
      <c r="A6" s="54" t="s">
        <v>78</v>
      </c>
      <c r="B6" s="54" t="s">
        <v>79</v>
      </c>
      <c r="C6" s="55"/>
      <c r="D6" s="53"/>
      <c r="E6" s="49"/>
      <c r="F6" s="49"/>
      <c r="G6" s="49" t="s">
        <v>81</v>
      </c>
      <c r="H6" s="49" t="s">
        <v>100</v>
      </c>
      <c r="I6" s="49" t="s">
        <v>117</v>
      </c>
      <c r="J6" s="49" t="s">
        <v>81</v>
      </c>
      <c r="K6" s="49" t="s">
        <v>100</v>
      </c>
      <c r="L6" s="49" t="s">
        <v>117</v>
      </c>
      <c r="M6" s="49" t="s">
        <v>81</v>
      </c>
      <c r="N6" s="49" t="s">
        <v>100</v>
      </c>
      <c r="O6" s="49" t="s">
        <v>117</v>
      </c>
      <c r="P6" s="49"/>
      <c r="Q6" s="49" t="s">
        <v>81</v>
      </c>
      <c r="R6" s="49" t="s">
        <v>100</v>
      </c>
      <c r="S6" s="49" t="s">
        <v>117</v>
      </c>
      <c r="T6" s="49" t="s">
        <v>81</v>
      </c>
      <c r="U6" s="49" t="s">
        <v>100</v>
      </c>
      <c r="V6" s="49" t="s">
        <v>117</v>
      </c>
      <c r="W6" s="49" t="s">
        <v>81</v>
      </c>
      <c r="X6" s="49" t="s">
        <v>100</v>
      </c>
      <c r="Y6" s="49" t="s">
        <v>117</v>
      </c>
      <c r="Z6" s="72"/>
    </row>
    <row r="7" spans="1:26" ht="18" customHeight="1">
      <c r="A7" s="56" t="s">
        <v>84</v>
      </c>
      <c r="B7" s="56" t="s">
        <v>84</v>
      </c>
      <c r="C7" s="57" t="s">
        <v>84</v>
      </c>
      <c r="D7" s="58" t="s">
        <v>84</v>
      </c>
      <c r="E7" s="62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7">
        <v>10</v>
      </c>
      <c r="O7" s="63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5" ht="18" customHeight="1">
      <c r="A8" s="59"/>
      <c r="B8" s="59"/>
      <c r="C8" s="59"/>
      <c r="D8" s="60" t="s">
        <v>193</v>
      </c>
      <c r="E8" s="64">
        <f aca="true" t="shared" si="0" ref="E8:E22">SUM(F8,P8)</f>
        <v>19627</v>
      </c>
      <c r="F8" s="65">
        <f aca="true" t="shared" si="1" ref="F8:F22">SUM(G8,J8,M8)</f>
        <v>19464</v>
      </c>
      <c r="G8" s="66">
        <f aca="true" t="shared" si="2" ref="G8:G22">SUM(H8:I8)</f>
        <v>19464</v>
      </c>
      <c r="H8" s="66">
        <v>14212</v>
      </c>
      <c r="I8" s="65">
        <v>5252</v>
      </c>
      <c r="J8" s="66">
        <f aca="true" t="shared" si="3" ref="J8:J22">SUM(K8:L8)</f>
        <v>0</v>
      </c>
      <c r="K8" s="66">
        <v>0</v>
      </c>
      <c r="L8" s="65">
        <v>0</v>
      </c>
      <c r="M8" s="66">
        <f aca="true" t="shared" si="4" ref="M8:M22">SUM(N8:O8)</f>
        <v>0</v>
      </c>
      <c r="N8" s="66">
        <v>0</v>
      </c>
      <c r="O8" s="65">
        <v>0</v>
      </c>
      <c r="P8" s="65">
        <f aca="true" t="shared" si="5" ref="P8:P22">SUM(Q8,T8,W8)</f>
        <v>163</v>
      </c>
      <c r="Q8" s="66">
        <f aca="true" t="shared" si="6" ref="Q8:Q22">SUM(R8:S8)</f>
        <v>163</v>
      </c>
      <c r="R8" s="66">
        <v>19</v>
      </c>
      <c r="S8" s="65">
        <v>144</v>
      </c>
      <c r="T8" s="66">
        <f aca="true" t="shared" si="7" ref="T8:T22">SUM(U8:V8)</f>
        <v>0</v>
      </c>
      <c r="U8" s="66">
        <v>0</v>
      </c>
      <c r="V8" s="65">
        <v>0</v>
      </c>
      <c r="W8" s="66">
        <f aca="true" t="shared" si="8" ref="W8:W22">SUM(X8:Y8)</f>
        <v>0</v>
      </c>
      <c r="X8" s="66">
        <v>0</v>
      </c>
      <c r="Y8" s="65">
        <v>0</v>
      </c>
    </row>
    <row r="9" spans="1:25" ht="18" customHeight="1">
      <c r="A9" s="59"/>
      <c r="B9" s="59"/>
      <c r="C9" s="59"/>
      <c r="D9" s="60" t="s">
        <v>194</v>
      </c>
      <c r="E9" s="64">
        <f t="shared" si="0"/>
        <v>12019</v>
      </c>
      <c r="F9" s="65">
        <f t="shared" si="1"/>
        <v>12019</v>
      </c>
      <c r="G9" s="66">
        <f t="shared" si="2"/>
        <v>12019</v>
      </c>
      <c r="H9" s="66">
        <v>12019</v>
      </c>
      <c r="I9" s="65">
        <v>0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0</v>
      </c>
      <c r="Q9" s="66">
        <f t="shared" si="6"/>
        <v>0</v>
      </c>
      <c r="R9" s="66">
        <v>0</v>
      </c>
      <c r="S9" s="65">
        <v>0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</row>
    <row r="10" spans="1:25" ht="18" customHeight="1">
      <c r="A10" s="59" t="s">
        <v>195</v>
      </c>
      <c r="B10" s="59" t="s">
        <v>196</v>
      </c>
      <c r="C10" s="59" t="s">
        <v>88</v>
      </c>
      <c r="D10" s="60" t="s">
        <v>197</v>
      </c>
      <c r="E10" s="64">
        <f t="shared" si="0"/>
        <v>9090</v>
      </c>
      <c r="F10" s="65">
        <f t="shared" si="1"/>
        <v>9090</v>
      </c>
      <c r="G10" s="66">
        <f t="shared" si="2"/>
        <v>9090</v>
      </c>
      <c r="H10" s="66">
        <v>9090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0</v>
      </c>
      <c r="Q10" s="66">
        <f t="shared" si="6"/>
        <v>0</v>
      </c>
      <c r="R10" s="66">
        <v>0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</row>
    <row r="11" spans="1:25" ht="18" customHeight="1">
      <c r="A11" s="59" t="s">
        <v>195</v>
      </c>
      <c r="B11" s="59" t="s">
        <v>198</v>
      </c>
      <c r="C11" s="59" t="s">
        <v>88</v>
      </c>
      <c r="D11" s="60" t="s">
        <v>199</v>
      </c>
      <c r="E11" s="64">
        <f t="shared" si="0"/>
        <v>1734</v>
      </c>
      <c r="F11" s="65">
        <f t="shared" si="1"/>
        <v>1734</v>
      </c>
      <c r="G11" s="66">
        <f t="shared" si="2"/>
        <v>1734</v>
      </c>
      <c r="H11" s="66">
        <v>1734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0</v>
      </c>
      <c r="Q11" s="66">
        <f t="shared" si="6"/>
        <v>0</v>
      </c>
      <c r="R11" s="66">
        <v>0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</row>
    <row r="12" spans="1:25" ht="18" customHeight="1">
      <c r="A12" s="59" t="s">
        <v>195</v>
      </c>
      <c r="B12" s="59" t="s">
        <v>200</v>
      </c>
      <c r="C12" s="59" t="s">
        <v>88</v>
      </c>
      <c r="D12" s="60" t="s">
        <v>98</v>
      </c>
      <c r="E12" s="64">
        <f t="shared" si="0"/>
        <v>1195</v>
      </c>
      <c r="F12" s="65">
        <f t="shared" si="1"/>
        <v>1195</v>
      </c>
      <c r="G12" s="66">
        <f t="shared" si="2"/>
        <v>1195</v>
      </c>
      <c r="H12" s="66">
        <v>1195</v>
      </c>
      <c r="I12" s="65">
        <v>0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0</v>
      </c>
      <c r="Q12" s="66">
        <f t="shared" si="6"/>
        <v>0</v>
      </c>
      <c r="R12" s="66">
        <v>0</v>
      </c>
      <c r="S12" s="65">
        <v>0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</row>
    <row r="13" spans="1:25" ht="18" customHeight="1">
      <c r="A13" s="59"/>
      <c r="B13" s="59"/>
      <c r="C13" s="59"/>
      <c r="D13" s="60" t="s">
        <v>201</v>
      </c>
      <c r="E13" s="64">
        <f t="shared" si="0"/>
        <v>2212</v>
      </c>
      <c r="F13" s="65">
        <f t="shared" si="1"/>
        <v>2193</v>
      </c>
      <c r="G13" s="66">
        <f t="shared" si="2"/>
        <v>2193</v>
      </c>
      <c r="H13" s="66">
        <v>2193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19</v>
      </c>
      <c r="Q13" s="66">
        <f t="shared" si="6"/>
        <v>19</v>
      </c>
      <c r="R13" s="66">
        <v>19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</row>
    <row r="14" spans="1:25" ht="18" customHeight="1">
      <c r="A14" s="59" t="s">
        <v>202</v>
      </c>
      <c r="B14" s="59" t="s">
        <v>203</v>
      </c>
      <c r="C14" s="59" t="s">
        <v>88</v>
      </c>
      <c r="D14" s="60" t="s">
        <v>204</v>
      </c>
      <c r="E14" s="64">
        <f t="shared" si="0"/>
        <v>1719</v>
      </c>
      <c r="F14" s="65">
        <f t="shared" si="1"/>
        <v>1700</v>
      </c>
      <c r="G14" s="66">
        <f t="shared" si="2"/>
        <v>1700</v>
      </c>
      <c r="H14" s="66">
        <v>1700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19</v>
      </c>
      <c r="Q14" s="66">
        <f t="shared" si="6"/>
        <v>19</v>
      </c>
      <c r="R14" s="66">
        <v>19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</row>
    <row r="15" spans="1:25" ht="18" customHeight="1">
      <c r="A15" s="59" t="s">
        <v>202</v>
      </c>
      <c r="B15" s="59" t="s">
        <v>205</v>
      </c>
      <c r="C15" s="59" t="s">
        <v>88</v>
      </c>
      <c r="D15" s="60" t="s">
        <v>206</v>
      </c>
      <c r="E15" s="64">
        <f t="shared" si="0"/>
        <v>120</v>
      </c>
      <c r="F15" s="65">
        <f t="shared" si="1"/>
        <v>120</v>
      </c>
      <c r="G15" s="66">
        <f t="shared" si="2"/>
        <v>120</v>
      </c>
      <c r="H15" s="66">
        <v>120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0</v>
      </c>
      <c r="Q15" s="66">
        <f t="shared" si="6"/>
        <v>0</v>
      </c>
      <c r="R15" s="66">
        <v>0</v>
      </c>
      <c r="S15" s="65">
        <v>0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</row>
    <row r="16" spans="1:25" ht="18" customHeight="1">
      <c r="A16" s="59" t="s">
        <v>202</v>
      </c>
      <c r="B16" s="59" t="s">
        <v>207</v>
      </c>
      <c r="C16" s="59" t="s">
        <v>88</v>
      </c>
      <c r="D16" s="60" t="s">
        <v>208</v>
      </c>
      <c r="E16" s="64">
        <f t="shared" si="0"/>
        <v>100</v>
      </c>
      <c r="F16" s="65">
        <f t="shared" si="1"/>
        <v>100</v>
      </c>
      <c r="G16" s="66">
        <f t="shared" si="2"/>
        <v>100</v>
      </c>
      <c r="H16" s="66">
        <v>100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0</v>
      </c>
      <c r="Q16" s="66">
        <f t="shared" si="6"/>
        <v>0</v>
      </c>
      <c r="R16" s="66">
        <v>0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</row>
    <row r="17" spans="1:25" ht="18" customHeight="1">
      <c r="A17" s="59" t="s">
        <v>202</v>
      </c>
      <c r="B17" s="59" t="s">
        <v>209</v>
      </c>
      <c r="C17" s="59" t="s">
        <v>88</v>
      </c>
      <c r="D17" s="60" t="s">
        <v>210</v>
      </c>
      <c r="E17" s="64">
        <f t="shared" si="0"/>
        <v>50</v>
      </c>
      <c r="F17" s="65">
        <f t="shared" si="1"/>
        <v>50</v>
      </c>
      <c r="G17" s="66">
        <f t="shared" si="2"/>
        <v>50</v>
      </c>
      <c r="H17" s="66">
        <v>50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</row>
    <row r="18" spans="1:25" ht="18" customHeight="1">
      <c r="A18" s="59" t="s">
        <v>202</v>
      </c>
      <c r="B18" s="59" t="s">
        <v>211</v>
      </c>
      <c r="C18" s="59" t="s">
        <v>88</v>
      </c>
      <c r="D18" s="60" t="s">
        <v>212</v>
      </c>
      <c r="E18" s="64">
        <f t="shared" si="0"/>
        <v>20</v>
      </c>
      <c r="F18" s="65">
        <f t="shared" si="1"/>
        <v>20</v>
      </c>
      <c r="G18" s="66">
        <f t="shared" si="2"/>
        <v>20</v>
      </c>
      <c r="H18" s="66">
        <v>20</v>
      </c>
      <c r="I18" s="65">
        <v>0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0</v>
      </c>
      <c r="Q18" s="66">
        <f t="shared" si="6"/>
        <v>0</v>
      </c>
      <c r="R18" s="66">
        <v>0</v>
      </c>
      <c r="S18" s="65">
        <v>0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pans="1:25" ht="18" customHeight="1">
      <c r="A19" s="59" t="s">
        <v>202</v>
      </c>
      <c r="B19" s="59" t="s">
        <v>213</v>
      </c>
      <c r="C19" s="59" t="s">
        <v>88</v>
      </c>
      <c r="D19" s="60" t="s">
        <v>214</v>
      </c>
      <c r="E19" s="64">
        <f t="shared" si="0"/>
        <v>50</v>
      </c>
      <c r="F19" s="65">
        <f t="shared" si="1"/>
        <v>50</v>
      </c>
      <c r="G19" s="66">
        <f t="shared" si="2"/>
        <v>50</v>
      </c>
      <c r="H19" s="66">
        <v>50</v>
      </c>
      <c r="I19" s="65">
        <v>0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0</v>
      </c>
      <c r="Q19" s="66">
        <f t="shared" si="6"/>
        <v>0</v>
      </c>
      <c r="R19" s="66">
        <v>0</v>
      </c>
      <c r="S19" s="65">
        <v>0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  <row r="20" spans="1:25" ht="18" customHeight="1">
      <c r="A20" s="59" t="s">
        <v>202</v>
      </c>
      <c r="B20" s="59" t="s">
        <v>215</v>
      </c>
      <c r="C20" s="59" t="s">
        <v>88</v>
      </c>
      <c r="D20" s="60" t="s">
        <v>216</v>
      </c>
      <c r="E20" s="64">
        <f t="shared" si="0"/>
        <v>153</v>
      </c>
      <c r="F20" s="65">
        <f t="shared" si="1"/>
        <v>153</v>
      </c>
      <c r="G20" s="66">
        <f t="shared" si="2"/>
        <v>153</v>
      </c>
      <c r="H20" s="66">
        <v>153</v>
      </c>
      <c r="I20" s="65">
        <v>0</v>
      </c>
      <c r="J20" s="66">
        <f t="shared" si="3"/>
        <v>0</v>
      </c>
      <c r="K20" s="66">
        <v>0</v>
      </c>
      <c r="L20" s="65">
        <v>0</v>
      </c>
      <c r="M20" s="66">
        <f t="shared" si="4"/>
        <v>0</v>
      </c>
      <c r="N20" s="66">
        <v>0</v>
      </c>
      <c r="O20" s="65">
        <v>0</v>
      </c>
      <c r="P20" s="65">
        <f t="shared" si="5"/>
        <v>0</v>
      </c>
      <c r="Q20" s="66">
        <f t="shared" si="6"/>
        <v>0</v>
      </c>
      <c r="R20" s="66">
        <v>0</v>
      </c>
      <c r="S20" s="65">
        <v>0</v>
      </c>
      <c r="T20" s="66">
        <f t="shared" si="7"/>
        <v>0</v>
      </c>
      <c r="U20" s="66">
        <v>0</v>
      </c>
      <c r="V20" s="65">
        <v>0</v>
      </c>
      <c r="W20" s="66">
        <f t="shared" si="8"/>
        <v>0</v>
      </c>
      <c r="X20" s="66">
        <v>0</v>
      </c>
      <c r="Y20" s="65">
        <v>0</v>
      </c>
    </row>
    <row r="21" spans="1:25" ht="18" customHeight="1">
      <c r="A21" s="59"/>
      <c r="B21" s="59"/>
      <c r="C21" s="59"/>
      <c r="D21" s="60" t="s">
        <v>217</v>
      </c>
      <c r="E21" s="64">
        <f t="shared" si="0"/>
        <v>5396</v>
      </c>
      <c r="F21" s="65">
        <f t="shared" si="1"/>
        <v>5252</v>
      </c>
      <c r="G21" s="66">
        <f t="shared" si="2"/>
        <v>5252</v>
      </c>
      <c r="H21" s="66">
        <v>0</v>
      </c>
      <c r="I21" s="65">
        <v>5252</v>
      </c>
      <c r="J21" s="66">
        <f t="shared" si="3"/>
        <v>0</v>
      </c>
      <c r="K21" s="66">
        <v>0</v>
      </c>
      <c r="L21" s="65">
        <v>0</v>
      </c>
      <c r="M21" s="66">
        <f t="shared" si="4"/>
        <v>0</v>
      </c>
      <c r="N21" s="66">
        <v>0</v>
      </c>
      <c r="O21" s="65">
        <v>0</v>
      </c>
      <c r="P21" s="65">
        <f t="shared" si="5"/>
        <v>144</v>
      </c>
      <c r="Q21" s="66">
        <f t="shared" si="6"/>
        <v>144</v>
      </c>
      <c r="R21" s="66">
        <v>0</v>
      </c>
      <c r="S21" s="65">
        <v>144</v>
      </c>
      <c r="T21" s="66">
        <f t="shared" si="7"/>
        <v>0</v>
      </c>
      <c r="U21" s="66">
        <v>0</v>
      </c>
      <c r="V21" s="65">
        <v>0</v>
      </c>
      <c r="W21" s="66">
        <f t="shared" si="8"/>
        <v>0</v>
      </c>
      <c r="X21" s="66">
        <v>0</v>
      </c>
      <c r="Y21" s="65">
        <v>0</v>
      </c>
    </row>
    <row r="22" spans="1:25" ht="18" customHeight="1">
      <c r="A22" s="59" t="s">
        <v>218</v>
      </c>
      <c r="B22" s="59" t="s">
        <v>219</v>
      </c>
      <c r="C22" s="59" t="s">
        <v>88</v>
      </c>
      <c r="D22" s="60" t="s">
        <v>220</v>
      </c>
      <c r="E22" s="64">
        <f t="shared" si="0"/>
        <v>5396</v>
      </c>
      <c r="F22" s="65">
        <f t="shared" si="1"/>
        <v>5252</v>
      </c>
      <c r="G22" s="66">
        <f t="shared" si="2"/>
        <v>5252</v>
      </c>
      <c r="H22" s="66">
        <v>0</v>
      </c>
      <c r="I22" s="65">
        <v>5252</v>
      </c>
      <c r="J22" s="66">
        <f t="shared" si="3"/>
        <v>0</v>
      </c>
      <c r="K22" s="66">
        <v>0</v>
      </c>
      <c r="L22" s="65">
        <v>0</v>
      </c>
      <c r="M22" s="66">
        <f t="shared" si="4"/>
        <v>0</v>
      </c>
      <c r="N22" s="66">
        <v>0</v>
      </c>
      <c r="O22" s="65">
        <v>0</v>
      </c>
      <c r="P22" s="65">
        <f t="shared" si="5"/>
        <v>144</v>
      </c>
      <c r="Q22" s="66">
        <f t="shared" si="6"/>
        <v>144</v>
      </c>
      <c r="R22" s="66">
        <v>0</v>
      </c>
      <c r="S22" s="65">
        <v>144</v>
      </c>
      <c r="T22" s="66">
        <f t="shared" si="7"/>
        <v>0</v>
      </c>
      <c r="U22" s="66">
        <v>0</v>
      </c>
      <c r="V22" s="65">
        <v>0</v>
      </c>
      <c r="W22" s="66">
        <f t="shared" si="8"/>
        <v>0</v>
      </c>
      <c r="X22" s="66">
        <v>0</v>
      </c>
      <c r="Y22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"/>
    </sheetView>
  </sheetViews>
  <sheetFormatPr defaultColWidth="9.33203125" defaultRowHeight="11.25"/>
  <cols>
    <col min="2" max="6" width="15" style="0" customWidth="1"/>
    <col min="7" max="7" width="27" style="0" customWidth="1"/>
    <col min="8" max="8" width="15" style="0" customWidth="1"/>
  </cols>
  <sheetData>
    <row r="1" spans="1:8" ht="15.75" customHeight="1">
      <c r="A1" s="1" t="s">
        <v>221</v>
      </c>
      <c r="B1" s="2"/>
      <c r="C1" s="2"/>
      <c r="D1" s="2"/>
      <c r="E1" s="2"/>
      <c r="F1" s="2"/>
      <c r="G1" s="2"/>
      <c r="H1" s="16"/>
    </row>
    <row r="2" spans="1:8" ht="15.75" customHeight="1">
      <c r="A2" s="3" t="s">
        <v>26</v>
      </c>
      <c r="B2" s="3"/>
      <c r="C2" s="3"/>
      <c r="D2" s="3"/>
      <c r="E2" s="3"/>
      <c r="F2" s="3"/>
      <c r="G2" s="3"/>
      <c r="H2" s="3"/>
    </row>
    <row r="3" spans="1:8" ht="15.75" customHeight="1">
      <c r="A3" s="4"/>
      <c r="B3" s="4"/>
      <c r="C3" s="4"/>
      <c r="D3" s="4"/>
      <c r="E3" s="4"/>
      <c r="F3" s="17"/>
      <c r="G3" s="17"/>
      <c r="H3" s="18" t="s">
        <v>33</v>
      </c>
    </row>
    <row r="4" spans="1:8" ht="15.75" customHeight="1">
      <c r="A4" s="5" t="s">
        <v>64</v>
      </c>
      <c r="B4" s="5"/>
      <c r="C4" s="5"/>
      <c r="D4" s="6"/>
      <c r="E4" s="19"/>
      <c r="F4" s="20" t="s">
        <v>222</v>
      </c>
      <c r="G4" s="20"/>
      <c r="H4" s="20"/>
    </row>
    <row r="5" spans="1:8" ht="15.75" customHeight="1">
      <c r="A5" s="7" t="s">
        <v>68</v>
      </c>
      <c r="B5" s="8"/>
      <c r="C5" s="9"/>
      <c r="D5" s="10" t="s">
        <v>69</v>
      </c>
      <c r="E5" s="21" t="s">
        <v>115</v>
      </c>
      <c r="F5" s="22" t="s">
        <v>71</v>
      </c>
      <c r="G5" s="22" t="s">
        <v>100</v>
      </c>
      <c r="H5" s="20" t="s">
        <v>117</v>
      </c>
    </row>
    <row r="6" spans="1:8" ht="15.75" customHeight="1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spans="1:8" ht="15.75" customHeight="1">
      <c r="A7" s="15"/>
      <c r="B7" s="15"/>
      <c r="C7" s="15"/>
      <c r="D7" s="15"/>
      <c r="E7" s="15" t="s">
        <v>71</v>
      </c>
      <c r="F7" s="26"/>
      <c r="G7" s="27"/>
      <c r="H7" s="26"/>
    </row>
    <row r="9" ht="11.25">
      <c r="A9" t="s">
        <v>170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8" sqref="E18"/>
    </sheetView>
  </sheetViews>
  <sheetFormatPr defaultColWidth="9.33203125" defaultRowHeight="11.25"/>
  <cols>
    <col min="3" max="8" width="19.66015625" style="0" customWidth="1"/>
  </cols>
  <sheetData>
    <row r="1" spans="1:8" ht="12">
      <c r="A1" s="28" t="s">
        <v>223</v>
      </c>
      <c r="B1" s="28"/>
      <c r="C1" s="28"/>
      <c r="D1" s="28"/>
      <c r="E1" s="36"/>
      <c r="F1" s="28"/>
      <c r="G1" s="28"/>
      <c r="H1" s="37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17" t="s">
        <v>189</v>
      </c>
      <c r="B3" s="29"/>
      <c r="C3" s="29"/>
      <c r="D3" s="29"/>
      <c r="E3" s="29"/>
      <c r="F3" s="29"/>
      <c r="G3" s="29"/>
      <c r="H3" s="18" t="s">
        <v>33</v>
      </c>
    </row>
    <row r="4" spans="1:8" ht="30.75" customHeight="1">
      <c r="A4" s="21" t="s">
        <v>183</v>
      </c>
      <c r="B4" s="21" t="s">
        <v>184</v>
      </c>
      <c r="C4" s="20" t="s">
        <v>224</v>
      </c>
      <c r="D4" s="20"/>
      <c r="E4" s="20"/>
      <c r="F4" s="20"/>
      <c r="G4" s="20"/>
      <c r="H4" s="20"/>
    </row>
    <row r="5" spans="1:8" ht="30.75" customHeight="1">
      <c r="A5" s="21"/>
      <c r="B5" s="21"/>
      <c r="C5" s="30" t="s">
        <v>71</v>
      </c>
      <c r="D5" s="31" t="s">
        <v>142</v>
      </c>
      <c r="E5" s="38" t="s">
        <v>187</v>
      </c>
      <c r="F5" s="39"/>
      <c r="G5" s="39"/>
      <c r="H5" s="40" t="s">
        <v>147</v>
      </c>
    </row>
    <row r="6" spans="1:8" ht="30.75" customHeight="1">
      <c r="A6" s="23"/>
      <c r="B6" s="23"/>
      <c r="C6" s="32"/>
      <c r="D6" s="24"/>
      <c r="E6" s="41" t="s">
        <v>81</v>
      </c>
      <c r="F6" s="42" t="s">
        <v>188</v>
      </c>
      <c r="G6" s="43" t="s">
        <v>225</v>
      </c>
      <c r="H6" s="44"/>
    </row>
    <row r="7" spans="1:8" ht="30.75" customHeight="1">
      <c r="A7" s="15"/>
      <c r="B7" s="33"/>
      <c r="C7" s="27"/>
      <c r="D7" s="34"/>
      <c r="E7" s="34"/>
      <c r="F7" s="34"/>
      <c r="G7" s="26"/>
      <c r="H7" s="45"/>
    </row>
    <row r="10" spans="1:8" ht="11.25">
      <c r="A10" s="35" t="s">
        <v>226</v>
      </c>
      <c r="B10" s="35"/>
      <c r="C10" s="35"/>
      <c r="D10" s="35"/>
      <c r="E10" s="35"/>
      <c r="F10" s="35"/>
      <c r="G10" s="35"/>
      <c r="H10" s="35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19" sqref="G19"/>
    </sheetView>
  </sheetViews>
  <sheetFormatPr defaultColWidth="9.33203125" defaultRowHeight="11.25"/>
  <cols>
    <col min="3" max="3" width="13.16015625" style="0" customWidth="1"/>
    <col min="4" max="8" width="15.66015625" style="0" customWidth="1"/>
  </cols>
  <sheetData>
    <row r="1" spans="1:8" ht="11.25">
      <c r="A1" s="1" t="s">
        <v>227</v>
      </c>
      <c r="B1" s="2"/>
      <c r="C1" s="2"/>
      <c r="D1" s="2"/>
      <c r="E1" s="2"/>
      <c r="F1" s="2"/>
      <c r="G1" s="2"/>
      <c r="H1" s="16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189</v>
      </c>
      <c r="B3" s="4"/>
      <c r="C3" s="4"/>
      <c r="D3" s="4"/>
      <c r="E3" s="4"/>
      <c r="F3" s="17"/>
      <c r="G3" s="17"/>
      <c r="H3" s="18" t="s">
        <v>33</v>
      </c>
    </row>
    <row r="4" spans="1:8" ht="25.5" customHeight="1">
      <c r="A4" s="5" t="s">
        <v>64</v>
      </c>
      <c r="B4" s="5"/>
      <c r="C4" s="5"/>
      <c r="D4" s="6"/>
      <c r="E4" s="19"/>
      <c r="F4" s="20" t="s">
        <v>228</v>
      </c>
      <c r="G4" s="20"/>
      <c r="H4" s="20"/>
    </row>
    <row r="5" spans="1:8" ht="25.5" customHeight="1">
      <c r="A5" s="7" t="s">
        <v>68</v>
      </c>
      <c r="B5" s="8"/>
      <c r="C5" s="9"/>
      <c r="D5" s="10" t="s">
        <v>69</v>
      </c>
      <c r="E5" s="21" t="s">
        <v>115</v>
      </c>
      <c r="F5" s="22" t="s">
        <v>71</v>
      </c>
      <c r="G5" s="22" t="s">
        <v>100</v>
      </c>
      <c r="H5" s="20" t="s">
        <v>117</v>
      </c>
    </row>
    <row r="6" spans="1:8" ht="25.5" customHeight="1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spans="1:8" ht="25.5" customHeight="1">
      <c r="A7" s="15"/>
      <c r="B7" s="15"/>
      <c r="C7" s="15"/>
      <c r="D7" s="15"/>
      <c r="E7" s="15"/>
      <c r="F7" s="26"/>
      <c r="G7" s="27"/>
      <c r="H7" s="26"/>
    </row>
    <row r="9" ht="11.25">
      <c r="A9" t="s">
        <v>170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7">
      <selection activeCell="A3" sqref="A3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31</v>
      </c>
      <c r="B1" s="121"/>
      <c r="C1" s="121"/>
      <c r="D1" s="121"/>
      <c r="E1" s="121"/>
      <c r="F1" s="121"/>
      <c r="G1" s="121"/>
      <c r="H1" s="37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22"/>
      <c r="C3" s="122"/>
      <c r="D3" s="122"/>
      <c r="E3" s="139"/>
      <c r="F3" s="139"/>
      <c r="G3" s="139"/>
      <c r="H3" s="37" t="s">
        <v>33</v>
      </c>
    </row>
    <row r="4" spans="1:8" ht="30" customHeight="1">
      <c r="A4" s="162" t="s">
        <v>34</v>
      </c>
      <c r="B4" s="163"/>
      <c r="C4" s="163"/>
      <c r="D4" s="163"/>
      <c r="E4" s="162" t="s">
        <v>35</v>
      </c>
      <c r="F4" s="163"/>
      <c r="G4" s="163"/>
      <c r="H4" s="176"/>
    </row>
    <row r="5" spans="1:8" ht="30" customHeight="1">
      <c r="A5" s="164" t="s">
        <v>36</v>
      </c>
      <c r="B5" s="105" t="s">
        <v>37</v>
      </c>
      <c r="C5" s="105" t="s">
        <v>38</v>
      </c>
      <c r="D5" s="165" t="s">
        <v>39</v>
      </c>
      <c r="E5" s="164" t="s">
        <v>36</v>
      </c>
      <c r="F5" s="105" t="s">
        <v>37</v>
      </c>
      <c r="G5" s="105" t="s">
        <v>38</v>
      </c>
      <c r="H5" s="177" t="s">
        <v>39</v>
      </c>
    </row>
    <row r="6" spans="1:8" ht="30" customHeight="1">
      <c r="A6" s="126" t="s">
        <v>40</v>
      </c>
      <c r="B6" s="127">
        <v>19464</v>
      </c>
      <c r="C6" s="65">
        <v>20301</v>
      </c>
      <c r="D6" s="128">
        <f aca="true" t="shared" si="0" ref="D6:D11">IF(AND(C6&lt;&gt;0,TYPE(C6)=1),(B6-C6)/C6*100,0)</f>
        <v>-4.122949608393675</v>
      </c>
      <c r="E6" s="142" t="s">
        <v>41</v>
      </c>
      <c r="F6" s="65">
        <v>12019</v>
      </c>
      <c r="G6" s="143">
        <v>12585</v>
      </c>
      <c r="H6" s="130">
        <f aca="true" t="shared" si="1" ref="H6:H12">IF(AND(G6&lt;&gt;0,TYPE(G6)=1),(F6-G6)/G6*100,0)</f>
        <v>-4.497417560588001</v>
      </c>
    </row>
    <row r="7" spans="1:8" ht="30" customHeight="1">
      <c r="A7" s="166" t="s">
        <v>42</v>
      </c>
      <c r="B7" s="167">
        <v>0</v>
      </c>
      <c r="C7" s="143"/>
      <c r="D7" s="128">
        <f t="shared" si="0"/>
        <v>0</v>
      </c>
      <c r="E7" s="83" t="s">
        <v>43</v>
      </c>
      <c r="F7" s="145">
        <v>2212</v>
      </c>
      <c r="G7" s="143">
        <v>2364</v>
      </c>
      <c r="H7" s="130">
        <f t="shared" si="1"/>
        <v>-6.429780033840947</v>
      </c>
    </row>
    <row r="8" spans="1:8" ht="30" customHeight="1">
      <c r="A8" s="142" t="s">
        <v>44</v>
      </c>
      <c r="B8" s="168">
        <v>0</v>
      </c>
      <c r="C8" s="169">
        <v>0</v>
      </c>
      <c r="D8" s="130">
        <f t="shared" si="0"/>
        <v>0</v>
      </c>
      <c r="E8" s="142" t="s">
        <v>45</v>
      </c>
      <c r="F8" s="145"/>
      <c r="G8" s="143"/>
      <c r="H8" s="130">
        <f t="shared" si="1"/>
        <v>0</v>
      </c>
    </row>
    <row r="9" spans="1:8" ht="30" customHeight="1">
      <c r="A9" s="142" t="s">
        <v>46</v>
      </c>
      <c r="B9" s="170">
        <v>0</v>
      </c>
      <c r="C9" s="171">
        <v>0</v>
      </c>
      <c r="D9" s="130">
        <f t="shared" si="0"/>
        <v>0</v>
      </c>
      <c r="E9" s="142" t="s">
        <v>47</v>
      </c>
      <c r="F9" s="145">
        <v>5396</v>
      </c>
      <c r="G9" s="64">
        <v>5352</v>
      </c>
      <c r="H9" s="130">
        <f t="shared" si="1"/>
        <v>0.8221225710014948</v>
      </c>
    </row>
    <row r="10" spans="1:8" ht="30" customHeight="1">
      <c r="A10" s="142" t="s">
        <v>48</v>
      </c>
      <c r="B10" s="172">
        <v>0</v>
      </c>
      <c r="C10" s="173">
        <v>0</v>
      </c>
      <c r="D10" s="130">
        <f t="shared" si="0"/>
        <v>0</v>
      </c>
      <c r="E10" s="126" t="s">
        <v>49</v>
      </c>
      <c r="F10" s="145"/>
      <c r="G10" s="145"/>
      <c r="H10" s="130">
        <f t="shared" si="1"/>
        <v>0</v>
      </c>
    </row>
    <row r="11" spans="1:10" ht="30" customHeight="1">
      <c r="A11" s="142" t="s">
        <v>50</v>
      </c>
      <c r="B11" s="170">
        <v>0</v>
      </c>
      <c r="C11" s="171">
        <v>0</v>
      </c>
      <c r="D11" s="130">
        <f t="shared" si="0"/>
        <v>0</v>
      </c>
      <c r="E11" s="126" t="s">
        <v>51</v>
      </c>
      <c r="F11" s="65"/>
      <c r="G11" s="65"/>
      <c r="H11" s="130">
        <f t="shared" si="1"/>
        <v>0</v>
      </c>
      <c r="I11" s="147"/>
      <c r="J11" s="147"/>
    </row>
    <row r="12" spans="1:10" ht="30" customHeight="1">
      <c r="A12" s="126"/>
      <c r="B12" s="145"/>
      <c r="C12" s="145"/>
      <c r="D12" s="128"/>
      <c r="E12" s="126" t="s">
        <v>52</v>
      </c>
      <c r="F12" s="65"/>
      <c r="G12" s="65"/>
      <c r="H12" s="130">
        <f t="shared" si="1"/>
        <v>0</v>
      </c>
      <c r="I12" s="147"/>
      <c r="J12" s="147"/>
    </row>
    <row r="13" spans="1:10" ht="30" customHeight="1">
      <c r="A13" s="126"/>
      <c r="B13" s="138"/>
      <c r="C13" s="138"/>
      <c r="D13" s="137"/>
      <c r="E13" s="126"/>
      <c r="F13" s="138"/>
      <c r="G13" s="138"/>
      <c r="H13" s="137"/>
      <c r="I13" s="147"/>
      <c r="J13" s="147"/>
    </row>
    <row r="14" spans="1:10" ht="30" customHeight="1">
      <c r="A14" s="123" t="s">
        <v>53</v>
      </c>
      <c r="B14" s="146">
        <f>SUM(B6:B11)</f>
        <v>19464</v>
      </c>
      <c r="C14" s="146">
        <f>SUM(C6:C11)</f>
        <v>20301</v>
      </c>
      <c r="D14" s="128">
        <f>IF(AND(C14&lt;&gt;0,TYPE(C14)=1),(B14-C14)/C14*100,0)</f>
        <v>-4.122949608393675</v>
      </c>
      <c r="E14" s="123" t="s">
        <v>54</v>
      </c>
      <c r="F14" s="146">
        <f>SUM(F6:F10)</f>
        <v>19627</v>
      </c>
      <c r="G14" s="146">
        <f>SUM(G6:G10)</f>
        <v>20301</v>
      </c>
      <c r="H14" s="128">
        <f>IF(AND(G14&lt;&gt;0,TYPE(G14)=1),(F14-G14)/G14*100,0)</f>
        <v>-3.320033495886902</v>
      </c>
      <c r="I14" s="147"/>
      <c r="J14" s="147"/>
    </row>
    <row r="15" spans="1:9" ht="30" customHeight="1">
      <c r="A15" s="142" t="s">
        <v>55</v>
      </c>
      <c r="B15" s="174">
        <v>0</v>
      </c>
      <c r="C15" s="127">
        <v>0</v>
      </c>
      <c r="D15" s="130">
        <f>IF(AND(C15&lt;&gt;0,TYPE(C15)=1),(B15-C15)/C15*100,0)</f>
        <v>0</v>
      </c>
      <c r="E15" s="142" t="s">
        <v>56</v>
      </c>
      <c r="F15" s="174">
        <v>0</v>
      </c>
      <c r="G15" s="127">
        <v>0</v>
      </c>
      <c r="H15" s="130">
        <f>IF(AND(G15&lt;&gt;0,TYPE(G15)=1),(F15-G15)/G15*100,0)</f>
        <v>0</v>
      </c>
      <c r="I15" s="147"/>
    </row>
    <row r="16" spans="1:8" ht="30" customHeight="1">
      <c r="A16" s="142" t="s">
        <v>57</v>
      </c>
      <c r="B16" s="174">
        <v>163</v>
      </c>
      <c r="C16" s="127"/>
      <c r="D16" s="130">
        <f>IF(AND(C16&lt;&gt;0,TYPE(C16)=1),(B16-C16)/C16*100,0)</f>
        <v>0</v>
      </c>
      <c r="E16" s="142" t="s">
        <v>58</v>
      </c>
      <c r="F16" s="174">
        <v>0</v>
      </c>
      <c r="G16" s="127">
        <v>0</v>
      </c>
      <c r="H16" s="130">
        <f>IF(AND(G16&lt;&gt;0,TYPE(G16)=1),(F16-G16)/G16*100,0)</f>
        <v>0</v>
      </c>
    </row>
    <row r="17" spans="1:9" ht="30" customHeight="1">
      <c r="A17" s="142" t="s">
        <v>59</v>
      </c>
      <c r="B17" s="66"/>
      <c r="C17" s="65"/>
      <c r="D17" s="175"/>
      <c r="E17" s="142" t="s">
        <v>60</v>
      </c>
      <c r="F17" s="174">
        <v>0</v>
      </c>
      <c r="G17" s="127">
        <v>0</v>
      </c>
      <c r="H17" s="130">
        <f>IF(AND(G17&lt;&gt;0,TYPE(G17)=1),(F17-G17)/G17*100,0)</f>
        <v>0</v>
      </c>
      <c r="I17" s="147"/>
    </row>
    <row r="18" spans="1:8" ht="30" customHeight="1">
      <c r="A18" s="126"/>
      <c r="B18" s="136"/>
      <c r="C18" s="136"/>
      <c r="D18" s="137"/>
      <c r="E18" s="142" t="s">
        <v>59</v>
      </c>
      <c r="F18" s="66">
        <v>0</v>
      </c>
      <c r="G18" s="65">
        <v>0</v>
      </c>
      <c r="H18" s="130">
        <f>IF(AND(G18&lt;&gt;0,TYPE(G18)=1),(F18-G18)/G18*100,0)</f>
        <v>0</v>
      </c>
    </row>
    <row r="19" spans="1:8" ht="30" customHeight="1">
      <c r="A19" s="123"/>
      <c r="B19" s="138"/>
      <c r="C19" s="138"/>
      <c r="D19" s="137"/>
      <c r="E19" s="123"/>
      <c r="F19" s="136"/>
      <c r="G19" s="136"/>
      <c r="H19" s="137"/>
    </row>
    <row r="20" spans="1:8" ht="30" customHeight="1">
      <c r="A20" s="123" t="s">
        <v>61</v>
      </c>
      <c r="B20" s="138">
        <f>SUM(B14:B16)</f>
        <v>19627</v>
      </c>
      <c r="C20" s="138">
        <f>SUM(C14:C16)</f>
        <v>20301</v>
      </c>
      <c r="D20" s="128">
        <f>IF(AND(C20&lt;&gt;0,TYPE(C20)=1),(B20-C20)/C20*100,0)</f>
        <v>-3.320033495886902</v>
      </c>
      <c r="E20" s="123" t="s">
        <v>62</v>
      </c>
      <c r="F20" s="138">
        <f>SUM(F14,F15,F17)</f>
        <v>19627</v>
      </c>
      <c r="G20" s="138">
        <f>SUM(G14,G15,G17)</f>
        <v>20301</v>
      </c>
      <c r="H20" s="128">
        <f>IF(AND(G20&lt;&gt;0,TYPE(G20)=1),(F20-G20)/G20*100,0)</f>
        <v>-3.320033495886902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8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8" customHeight="1">
      <c r="A3" s="158" t="s">
        <v>32</v>
      </c>
      <c r="B3" s="120"/>
      <c r="C3" s="120"/>
      <c r="D3" s="120"/>
      <c r="E3" s="12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1" t="s">
        <v>33</v>
      </c>
    </row>
    <row r="4" spans="1:16" ht="18" customHeight="1">
      <c r="A4" s="78" t="s">
        <v>64</v>
      </c>
      <c r="B4" s="78"/>
      <c r="C4" s="78"/>
      <c r="D4" s="78"/>
      <c r="E4" s="78"/>
      <c r="F4" s="61" t="s">
        <v>65</v>
      </c>
      <c r="G4" s="109" t="s">
        <v>66</v>
      </c>
      <c r="H4" s="109"/>
      <c r="I4" s="109"/>
      <c r="J4" s="109"/>
      <c r="K4" s="109"/>
      <c r="L4" s="114" t="s">
        <v>67</v>
      </c>
      <c r="M4" s="113"/>
      <c r="N4" s="113"/>
      <c r="O4" s="114"/>
      <c r="P4" s="114"/>
    </row>
    <row r="5" spans="1:16" ht="18" customHeight="1">
      <c r="A5" s="109" t="s">
        <v>68</v>
      </c>
      <c r="B5" s="109"/>
      <c r="C5" s="109"/>
      <c r="D5" s="61" t="s">
        <v>69</v>
      </c>
      <c r="E5" s="61" t="s">
        <v>70</v>
      </c>
      <c r="F5" s="61"/>
      <c r="G5" s="78" t="s">
        <v>71</v>
      </c>
      <c r="H5" s="49" t="s">
        <v>72</v>
      </c>
      <c r="I5" s="49"/>
      <c r="J5" s="49" t="s">
        <v>73</v>
      </c>
      <c r="K5" s="61" t="s">
        <v>74</v>
      </c>
      <c r="L5" s="96" t="s">
        <v>71</v>
      </c>
      <c r="M5" s="78" t="s">
        <v>75</v>
      </c>
      <c r="N5" s="78"/>
      <c r="O5" s="103" t="s">
        <v>76</v>
      </c>
      <c r="P5" s="61" t="s">
        <v>77</v>
      </c>
    </row>
    <row r="6" spans="1:16" ht="49.5" customHeight="1">
      <c r="A6" s="159" t="s">
        <v>78</v>
      </c>
      <c r="B6" s="159" t="s">
        <v>79</v>
      </c>
      <c r="C6" s="159" t="s">
        <v>80</v>
      </c>
      <c r="D6" s="61"/>
      <c r="E6" s="61"/>
      <c r="F6" s="61"/>
      <c r="G6" s="78"/>
      <c r="H6" s="49" t="s">
        <v>81</v>
      </c>
      <c r="I6" s="49" t="s">
        <v>82</v>
      </c>
      <c r="J6" s="49"/>
      <c r="K6" s="61"/>
      <c r="L6" s="78"/>
      <c r="M6" s="55" t="s">
        <v>81</v>
      </c>
      <c r="N6" s="55" t="s">
        <v>83</v>
      </c>
      <c r="O6" s="61"/>
      <c r="P6" s="61"/>
    </row>
    <row r="7" spans="1:16" ht="18" customHeight="1">
      <c r="A7" s="58" t="s">
        <v>84</v>
      </c>
      <c r="B7" s="58" t="s">
        <v>84</v>
      </c>
      <c r="C7" s="160" t="s">
        <v>84</v>
      </c>
      <c r="D7" s="58" t="s">
        <v>84</v>
      </c>
      <c r="E7" s="160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6" ht="18" customHeight="1">
      <c r="A8" s="60"/>
      <c r="B8" s="60"/>
      <c r="C8" s="60"/>
      <c r="D8" s="60"/>
      <c r="E8" s="60" t="s">
        <v>32</v>
      </c>
      <c r="F8" s="66">
        <v>19627</v>
      </c>
      <c r="G8" s="65">
        <v>19464</v>
      </c>
      <c r="H8" s="64">
        <v>19464</v>
      </c>
      <c r="I8" s="65">
        <v>19464</v>
      </c>
      <c r="J8" s="65">
        <v>0</v>
      </c>
      <c r="K8" s="65">
        <v>0</v>
      </c>
      <c r="L8" s="65">
        <v>163</v>
      </c>
      <c r="M8" s="65">
        <v>163</v>
      </c>
      <c r="N8" s="66">
        <v>163</v>
      </c>
      <c r="O8" s="66">
        <v>0</v>
      </c>
      <c r="P8" s="65">
        <v>0</v>
      </c>
    </row>
    <row r="9" spans="1:16" ht="18" customHeight="1">
      <c r="A9" s="60" t="s">
        <v>85</v>
      </c>
      <c r="B9" s="60" t="s">
        <v>86</v>
      </c>
      <c r="C9" s="60" t="s">
        <v>87</v>
      </c>
      <c r="D9" s="60" t="s">
        <v>88</v>
      </c>
      <c r="E9" s="60" t="s">
        <v>89</v>
      </c>
      <c r="F9" s="66">
        <v>16731</v>
      </c>
      <c r="G9" s="65">
        <v>16568</v>
      </c>
      <c r="H9" s="64">
        <v>16568</v>
      </c>
      <c r="I9" s="65">
        <v>16568</v>
      </c>
      <c r="J9" s="65">
        <v>0</v>
      </c>
      <c r="K9" s="65">
        <v>0</v>
      </c>
      <c r="L9" s="65">
        <v>163</v>
      </c>
      <c r="M9" s="65">
        <v>163</v>
      </c>
      <c r="N9" s="66">
        <v>163</v>
      </c>
      <c r="O9" s="66">
        <v>0</v>
      </c>
      <c r="P9" s="65">
        <v>0</v>
      </c>
    </row>
    <row r="10" spans="1:16" ht="18" customHeight="1">
      <c r="A10" s="60" t="s">
        <v>85</v>
      </c>
      <c r="B10" s="60" t="s">
        <v>90</v>
      </c>
      <c r="C10" s="60" t="s">
        <v>86</v>
      </c>
      <c r="D10" s="60" t="s">
        <v>88</v>
      </c>
      <c r="E10" s="60" t="s">
        <v>91</v>
      </c>
      <c r="F10" s="66">
        <v>3</v>
      </c>
      <c r="G10" s="65">
        <v>3</v>
      </c>
      <c r="H10" s="64">
        <v>3</v>
      </c>
      <c r="I10" s="65">
        <v>3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pans="1:16" ht="18" customHeight="1">
      <c r="A11" s="60" t="s">
        <v>85</v>
      </c>
      <c r="B11" s="60" t="s">
        <v>90</v>
      </c>
      <c r="C11" s="60" t="s">
        <v>90</v>
      </c>
      <c r="D11" s="60" t="s">
        <v>88</v>
      </c>
      <c r="E11" s="60" t="s">
        <v>92</v>
      </c>
      <c r="F11" s="66">
        <v>1132</v>
      </c>
      <c r="G11" s="65">
        <v>1132</v>
      </c>
      <c r="H11" s="64">
        <v>1132</v>
      </c>
      <c r="I11" s="65">
        <v>1132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pans="1:16" ht="18" customHeight="1">
      <c r="A12" s="60" t="s">
        <v>93</v>
      </c>
      <c r="B12" s="60" t="s">
        <v>94</v>
      </c>
      <c r="C12" s="60" t="s">
        <v>86</v>
      </c>
      <c r="D12" s="60" t="s">
        <v>88</v>
      </c>
      <c r="E12" s="60" t="s">
        <v>95</v>
      </c>
      <c r="F12" s="66">
        <v>566</v>
      </c>
      <c r="G12" s="65">
        <v>566</v>
      </c>
      <c r="H12" s="64">
        <v>566</v>
      </c>
      <c r="I12" s="65">
        <v>566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  <row r="13" spans="1:16" ht="18" customHeight="1">
      <c r="A13" s="60" t="s">
        <v>96</v>
      </c>
      <c r="B13" s="60" t="s">
        <v>97</v>
      </c>
      <c r="C13" s="60" t="s">
        <v>86</v>
      </c>
      <c r="D13" s="60" t="s">
        <v>88</v>
      </c>
      <c r="E13" s="60" t="s">
        <v>98</v>
      </c>
      <c r="F13" s="66">
        <v>1195</v>
      </c>
      <c r="G13" s="65">
        <v>1195</v>
      </c>
      <c r="H13" s="64">
        <v>1195</v>
      </c>
      <c r="I13" s="65">
        <v>1195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4" sqref="A14:IV37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99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48" t="s">
        <v>32</v>
      </c>
      <c r="B3" s="48"/>
      <c r="C3" s="48"/>
      <c r="D3" s="48"/>
      <c r="E3" s="48"/>
      <c r="F3" s="112"/>
      <c r="G3" s="112"/>
      <c r="H3" s="112"/>
      <c r="I3" s="112"/>
      <c r="J3" s="112"/>
      <c r="K3" s="116" t="s">
        <v>33</v>
      </c>
    </row>
    <row r="4" spans="1:11" ht="18" customHeight="1">
      <c r="A4" s="86" t="s">
        <v>64</v>
      </c>
      <c r="B4" s="86"/>
      <c r="C4" s="86"/>
      <c r="D4" s="86"/>
      <c r="E4" s="152"/>
      <c r="F4" s="109" t="s">
        <v>71</v>
      </c>
      <c r="G4" s="153" t="s">
        <v>100</v>
      </c>
      <c r="H4" s="153"/>
      <c r="I4" s="153"/>
      <c r="J4" s="156"/>
      <c r="K4" s="109" t="s">
        <v>101</v>
      </c>
    </row>
    <row r="5" spans="1:11" ht="18" customHeight="1">
      <c r="A5" s="78" t="s">
        <v>68</v>
      </c>
      <c r="B5" s="78"/>
      <c r="C5" s="96"/>
      <c r="D5" s="94" t="s">
        <v>69</v>
      </c>
      <c r="E5" s="94" t="s">
        <v>102</v>
      </c>
      <c r="F5" s="109"/>
      <c r="G5" s="154" t="s">
        <v>81</v>
      </c>
      <c r="H5" s="50" t="s">
        <v>103</v>
      </c>
      <c r="I5" s="50" t="s">
        <v>104</v>
      </c>
      <c r="J5" s="50" t="s">
        <v>105</v>
      </c>
      <c r="K5" s="109"/>
    </row>
    <row r="6" spans="1:11" ht="18" customHeight="1">
      <c r="A6" s="149" t="s">
        <v>78</v>
      </c>
      <c r="B6" s="149" t="s">
        <v>79</v>
      </c>
      <c r="C6" s="150" t="s">
        <v>80</v>
      </c>
      <c r="D6" s="94"/>
      <c r="E6" s="94"/>
      <c r="F6" s="109"/>
      <c r="G6" s="154"/>
      <c r="H6" s="50"/>
      <c r="I6" s="50"/>
      <c r="J6" s="50"/>
      <c r="K6" s="109"/>
    </row>
    <row r="7" spans="1:11" ht="18" customHeight="1">
      <c r="A7" s="56" t="s">
        <v>84</v>
      </c>
      <c r="B7" s="56" t="s">
        <v>84</v>
      </c>
      <c r="C7" s="56" t="s">
        <v>84</v>
      </c>
      <c r="D7" s="151" t="s">
        <v>84</v>
      </c>
      <c r="E7" s="155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0"/>
      <c r="B8" s="60"/>
      <c r="C8" s="60"/>
      <c r="D8" s="60"/>
      <c r="E8" s="60" t="s">
        <v>32</v>
      </c>
      <c r="F8" s="65">
        <v>19627</v>
      </c>
      <c r="G8" s="65">
        <v>14231</v>
      </c>
      <c r="H8" s="65">
        <v>12019</v>
      </c>
      <c r="I8" s="65">
        <v>2212</v>
      </c>
      <c r="J8" s="65">
        <v>0</v>
      </c>
      <c r="K8" s="65">
        <v>5396</v>
      </c>
    </row>
    <row r="9" spans="1:11" ht="18" customHeight="1">
      <c r="A9" s="60" t="s">
        <v>85</v>
      </c>
      <c r="B9" s="60" t="s">
        <v>86</v>
      </c>
      <c r="C9" s="60" t="s">
        <v>87</v>
      </c>
      <c r="D9" s="60" t="s">
        <v>88</v>
      </c>
      <c r="E9" s="60" t="s">
        <v>89</v>
      </c>
      <c r="F9" s="65">
        <v>16731</v>
      </c>
      <c r="G9" s="65">
        <v>11335</v>
      </c>
      <c r="H9" s="65">
        <v>9126</v>
      </c>
      <c r="I9" s="65">
        <v>2209</v>
      </c>
      <c r="J9" s="65">
        <v>0</v>
      </c>
      <c r="K9" s="65">
        <v>5396</v>
      </c>
    </row>
    <row r="10" spans="1:11" ht="18" customHeight="1">
      <c r="A10" s="60" t="s">
        <v>85</v>
      </c>
      <c r="B10" s="60" t="s">
        <v>90</v>
      </c>
      <c r="C10" s="60" t="s">
        <v>86</v>
      </c>
      <c r="D10" s="60" t="s">
        <v>88</v>
      </c>
      <c r="E10" s="60" t="s">
        <v>91</v>
      </c>
      <c r="F10" s="65">
        <v>3</v>
      </c>
      <c r="G10" s="65">
        <v>3</v>
      </c>
      <c r="H10" s="65">
        <v>0</v>
      </c>
      <c r="I10" s="65">
        <v>3</v>
      </c>
      <c r="J10" s="65">
        <v>0</v>
      </c>
      <c r="K10" s="65">
        <v>0</v>
      </c>
    </row>
    <row r="11" spans="1:11" ht="18" customHeight="1">
      <c r="A11" s="60" t="s">
        <v>85</v>
      </c>
      <c r="B11" s="60" t="s">
        <v>90</v>
      </c>
      <c r="C11" s="60" t="s">
        <v>90</v>
      </c>
      <c r="D11" s="60" t="s">
        <v>88</v>
      </c>
      <c r="E11" s="60" t="s">
        <v>92</v>
      </c>
      <c r="F11" s="65">
        <v>1132</v>
      </c>
      <c r="G11" s="65">
        <v>1132</v>
      </c>
      <c r="H11" s="65">
        <v>1132</v>
      </c>
      <c r="I11" s="65">
        <v>0</v>
      </c>
      <c r="J11" s="65">
        <v>0</v>
      </c>
      <c r="K11" s="65">
        <v>0</v>
      </c>
    </row>
    <row r="12" spans="1:11" ht="18" customHeight="1">
      <c r="A12" s="60" t="s">
        <v>93</v>
      </c>
      <c r="B12" s="60" t="s">
        <v>94</v>
      </c>
      <c r="C12" s="60" t="s">
        <v>86</v>
      </c>
      <c r="D12" s="60" t="s">
        <v>88</v>
      </c>
      <c r="E12" s="60" t="s">
        <v>95</v>
      </c>
      <c r="F12" s="65">
        <v>566</v>
      </c>
      <c r="G12" s="65">
        <v>566</v>
      </c>
      <c r="H12" s="65">
        <v>566</v>
      </c>
      <c r="I12" s="65">
        <v>0</v>
      </c>
      <c r="J12" s="65">
        <v>0</v>
      </c>
      <c r="K12" s="65">
        <v>0</v>
      </c>
    </row>
    <row r="13" spans="1:11" ht="18" customHeight="1">
      <c r="A13" s="60" t="s">
        <v>96</v>
      </c>
      <c r="B13" s="60" t="s">
        <v>97</v>
      </c>
      <c r="C13" s="60" t="s">
        <v>86</v>
      </c>
      <c r="D13" s="60" t="s">
        <v>88</v>
      </c>
      <c r="E13" s="60" t="s">
        <v>98</v>
      </c>
      <c r="F13" s="65">
        <v>1195</v>
      </c>
      <c r="G13" s="65">
        <v>1195</v>
      </c>
      <c r="H13" s="65">
        <v>1195</v>
      </c>
      <c r="I13" s="65">
        <v>0</v>
      </c>
      <c r="J13" s="65">
        <v>0</v>
      </c>
      <c r="K13" s="6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6">
      <selection activeCell="D10" sqref="D10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106</v>
      </c>
      <c r="B1" s="121"/>
      <c r="C1" s="121"/>
      <c r="D1" s="121"/>
      <c r="E1" s="121"/>
      <c r="F1" s="121"/>
      <c r="G1" s="121"/>
      <c r="H1" s="37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22"/>
      <c r="C3" s="122"/>
      <c r="D3" s="122"/>
      <c r="E3" s="139"/>
      <c r="F3" s="139"/>
      <c r="G3" s="139"/>
      <c r="H3" s="37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3" t="s">
        <v>36</v>
      </c>
      <c r="B5" s="124" t="s">
        <v>37</v>
      </c>
      <c r="C5" s="124" t="s">
        <v>38</v>
      </c>
      <c r="D5" s="125" t="s">
        <v>39</v>
      </c>
      <c r="E5" s="123" t="s">
        <v>36</v>
      </c>
      <c r="F5" s="140" t="s">
        <v>37</v>
      </c>
      <c r="G5" s="140" t="s">
        <v>38</v>
      </c>
      <c r="H5" s="141" t="s">
        <v>39</v>
      </c>
    </row>
    <row r="6" spans="1:8" ht="30" customHeight="1">
      <c r="A6" s="126" t="s">
        <v>40</v>
      </c>
      <c r="B6" s="127">
        <v>19464</v>
      </c>
      <c r="C6" s="65">
        <v>20301</v>
      </c>
      <c r="D6" s="128">
        <f aca="true" t="shared" si="0" ref="D6:D13">IF(AND(C6&lt;&gt;0,TYPE(C6)=1),(B6-C6)/C6*100,0)</f>
        <v>-4.122949608393675</v>
      </c>
      <c r="E6" s="142" t="s">
        <v>41</v>
      </c>
      <c r="F6" s="65">
        <v>12019</v>
      </c>
      <c r="G6" s="143">
        <v>12585</v>
      </c>
      <c r="H6" s="130">
        <f>IF(AND(G6&lt;&gt;0,TYPE(G6)=1),(F6-G6)/G6*100,0)</f>
        <v>-4.497417560588001</v>
      </c>
    </row>
    <row r="7" spans="1:8" ht="30" customHeight="1">
      <c r="A7" s="129" t="s">
        <v>107</v>
      </c>
      <c r="B7" s="65">
        <v>19464</v>
      </c>
      <c r="C7" s="65">
        <v>20301</v>
      </c>
      <c r="D7" s="130">
        <f t="shared" si="0"/>
        <v>-4.122949608393675</v>
      </c>
      <c r="E7" s="144" t="s">
        <v>43</v>
      </c>
      <c r="F7" s="145">
        <v>2212</v>
      </c>
      <c r="G7" s="143">
        <v>2364</v>
      </c>
      <c r="H7" s="130">
        <f>IF(AND(G7&lt;&gt;0,TYPE(G7)=1),(F7-G7)/G7*100,0)</f>
        <v>-6.429780033840947</v>
      </c>
    </row>
    <row r="8" spans="1:8" ht="30" customHeight="1">
      <c r="A8" s="129" t="s">
        <v>108</v>
      </c>
      <c r="B8" s="131">
        <v>0</v>
      </c>
      <c r="C8" s="132">
        <v>0</v>
      </c>
      <c r="D8" s="130">
        <f t="shared" si="0"/>
        <v>0</v>
      </c>
      <c r="E8" s="142" t="s">
        <v>45</v>
      </c>
      <c r="F8" s="145"/>
      <c r="G8" s="143"/>
      <c r="H8" s="130">
        <f>IF(AND(G8&lt;&gt;0,TYPE(G8)=1),(F8-G8)/G8*100,0)</f>
        <v>0</v>
      </c>
    </row>
    <row r="9" spans="1:8" ht="30" customHeight="1">
      <c r="A9" s="129" t="s">
        <v>109</v>
      </c>
      <c r="B9" s="133">
        <v>0</v>
      </c>
      <c r="C9" s="131">
        <v>0</v>
      </c>
      <c r="D9" s="130">
        <f t="shared" si="0"/>
        <v>0</v>
      </c>
      <c r="E9" s="142" t="s">
        <v>47</v>
      </c>
      <c r="F9" s="145">
        <v>5396</v>
      </c>
      <c r="G9" s="64">
        <v>5352</v>
      </c>
      <c r="H9" s="130">
        <f>IF(AND(G9&lt;&gt;0,TYPE(G9)=1),(F9-G9)/G9*100,0)</f>
        <v>0.8221225710014948</v>
      </c>
    </row>
    <row r="10" spans="1:10" ht="30" customHeight="1">
      <c r="A10" s="134" t="s">
        <v>110</v>
      </c>
      <c r="B10" s="127">
        <v>163</v>
      </c>
      <c r="C10" s="127">
        <f>SUM(C11:C13)</f>
        <v>0</v>
      </c>
      <c r="D10" s="128">
        <f t="shared" si="0"/>
        <v>0</v>
      </c>
      <c r="E10" s="126"/>
      <c r="F10" s="145"/>
      <c r="G10" s="145"/>
      <c r="H10" s="128"/>
      <c r="I10" s="147"/>
      <c r="J10" s="147"/>
    </row>
    <row r="11" spans="1:10" ht="30" customHeight="1">
      <c r="A11" s="129" t="s">
        <v>107</v>
      </c>
      <c r="B11" s="133">
        <v>163</v>
      </c>
      <c r="C11" s="127">
        <v>0</v>
      </c>
      <c r="D11" s="128">
        <f t="shared" si="0"/>
        <v>0</v>
      </c>
      <c r="E11" s="126"/>
      <c r="F11" s="65"/>
      <c r="G11" s="65"/>
      <c r="H11" s="128"/>
      <c r="I11" s="147"/>
      <c r="J11" s="147"/>
    </row>
    <row r="12" spans="1:10" ht="30" customHeight="1">
      <c r="A12" s="129" t="s">
        <v>108</v>
      </c>
      <c r="B12" s="135">
        <v>0</v>
      </c>
      <c r="C12" s="127">
        <v>0</v>
      </c>
      <c r="D12" s="128">
        <f t="shared" si="0"/>
        <v>0</v>
      </c>
      <c r="E12" s="126"/>
      <c r="F12" s="65"/>
      <c r="G12" s="65"/>
      <c r="H12" s="128"/>
      <c r="I12" s="147"/>
      <c r="J12" s="147"/>
    </row>
    <row r="13" spans="1:10" ht="30" customHeight="1">
      <c r="A13" s="129" t="s">
        <v>109</v>
      </c>
      <c r="B13" s="133">
        <v>0</v>
      </c>
      <c r="C13" s="65">
        <v>0</v>
      </c>
      <c r="D13" s="128">
        <f t="shared" si="0"/>
        <v>0</v>
      </c>
      <c r="E13" s="126"/>
      <c r="F13" s="138"/>
      <c r="G13" s="138"/>
      <c r="H13" s="137"/>
      <c r="I13" s="147"/>
      <c r="J13" s="147"/>
    </row>
    <row r="14" spans="1:10" ht="30" customHeight="1">
      <c r="A14" s="123"/>
      <c r="B14" s="136"/>
      <c r="C14" s="136"/>
      <c r="D14" s="128"/>
      <c r="E14" s="123" t="s">
        <v>54</v>
      </c>
      <c r="F14" s="146">
        <f>SUM(F6:F10)</f>
        <v>19627</v>
      </c>
      <c r="G14" s="146">
        <f>SUM(G6:G10)</f>
        <v>20301</v>
      </c>
      <c r="H14" s="128">
        <f>IF(AND(G14&lt;&gt;0,TYPE(G14)=1),(F14-G14)/G14*100,0)</f>
        <v>-3.320033495886902</v>
      </c>
      <c r="I14" s="147"/>
      <c r="J14" s="147"/>
    </row>
    <row r="15" spans="1:10" ht="30" customHeight="1">
      <c r="A15" s="126"/>
      <c r="B15" s="65"/>
      <c r="C15" s="65"/>
      <c r="D15" s="128"/>
      <c r="E15" s="142" t="s">
        <v>60</v>
      </c>
      <c r="F15" s="65">
        <v>0</v>
      </c>
      <c r="G15" s="64">
        <v>0</v>
      </c>
      <c r="H15" s="130">
        <f>IF(AND(G15&lt;&gt;0,TYPE(G15)=1),(F15-G15)/G15*100,0)</f>
        <v>0</v>
      </c>
      <c r="I15" s="147"/>
      <c r="J15" s="147"/>
    </row>
    <row r="16" spans="1:8" ht="30" customHeight="1">
      <c r="A16" s="126"/>
      <c r="B16" s="65"/>
      <c r="C16" s="65"/>
      <c r="D16" s="128"/>
      <c r="F16" s="145"/>
      <c r="G16" s="145"/>
      <c r="H16" s="128"/>
    </row>
    <row r="17" spans="1:8" ht="30" customHeight="1">
      <c r="A17" s="126"/>
      <c r="B17" s="65"/>
      <c r="C17" s="65"/>
      <c r="D17" s="137"/>
      <c r="E17" s="126"/>
      <c r="F17" s="65"/>
      <c r="G17" s="65"/>
      <c r="H17" s="128"/>
    </row>
    <row r="18" spans="1:8" ht="30" customHeight="1">
      <c r="A18" s="126"/>
      <c r="B18" s="138"/>
      <c r="C18" s="138"/>
      <c r="D18" s="137"/>
      <c r="E18" s="68"/>
      <c r="F18" s="138"/>
      <c r="G18" s="138"/>
      <c r="H18" s="128"/>
    </row>
    <row r="19" spans="1:8" ht="30" customHeight="1">
      <c r="A19" s="123"/>
      <c r="B19" s="138"/>
      <c r="C19" s="138"/>
      <c r="D19" s="137"/>
      <c r="E19" s="123"/>
      <c r="F19" s="138"/>
      <c r="G19" s="138"/>
      <c r="H19" s="137"/>
    </row>
    <row r="20" spans="1:8" ht="30" customHeight="1">
      <c r="A20" s="123" t="s">
        <v>61</v>
      </c>
      <c r="B20" s="138">
        <f>SUM(B6,B10)</f>
        <v>19627</v>
      </c>
      <c r="C20" s="138">
        <f>SUM(C6,C10)</f>
        <v>20301</v>
      </c>
      <c r="D20" s="128">
        <f>IF(AND(C20&lt;&gt;0,TYPE(C20)=1),(B20-C20)/C20*100,0)</f>
        <v>-3.320033495886902</v>
      </c>
      <c r="E20" s="123" t="s">
        <v>62</v>
      </c>
      <c r="F20" s="138">
        <f>SUM(F14:F15)</f>
        <v>19627</v>
      </c>
      <c r="G20" s="138">
        <f>SUM(G14:G15)</f>
        <v>20301</v>
      </c>
      <c r="H20" s="128">
        <f>IF(AND(G20&lt;&gt;0,TYPE(G20)=1),(F20-G20)/G20*100,0)</f>
        <v>-3.320033495886902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A13" sqref="A13:IV36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111</v>
      </c>
      <c r="B1" s="73"/>
      <c r="C1" s="73"/>
      <c r="D1" s="73"/>
      <c r="E1" s="73"/>
      <c r="F1" s="73"/>
      <c r="G1" s="73"/>
      <c r="H1" s="73"/>
      <c r="I1" s="73"/>
      <c r="J1" s="73"/>
      <c r="K1" s="116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8" t="s">
        <v>112</v>
      </c>
      <c r="B3" s="48"/>
      <c r="C3" s="48"/>
      <c r="D3" s="48"/>
      <c r="E3" s="48"/>
      <c r="F3" s="112"/>
      <c r="G3" s="112"/>
      <c r="H3" s="112"/>
      <c r="I3" s="112"/>
      <c r="J3" s="112"/>
      <c r="K3" s="116" t="s">
        <v>33</v>
      </c>
    </row>
    <row r="4" spans="1:11" ht="25.5" customHeight="1">
      <c r="A4" s="78" t="s">
        <v>64</v>
      </c>
      <c r="B4" s="78"/>
      <c r="C4" s="78"/>
      <c r="D4" s="86"/>
      <c r="E4" s="86"/>
      <c r="F4" s="78" t="s">
        <v>65</v>
      </c>
      <c r="G4" s="113" t="s">
        <v>113</v>
      </c>
      <c r="H4" s="114"/>
      <c r="I4" s="114"/>
      <c r="J4" s="117"/>
      <c r="K4" s="61" t="s">
        <v>114</v>
      </c>
    </row>
    <row r="5" spans="1:11" ht="25.5" customHeight="1">
      <c r="A5" s="78" t="s">
        <v>68</v>
      </c>
      <c r="B5" s="78"/>
      <c r="C5" s="96"/>
      <c r="D5" s="94" t="s">
        <v>69</v>
      </c>
      <c r="E5" s="61" t="s">
        <v>115</v>
      </c>
      <c r="F5" s="78"/>
      <c r="G5" s="78" t="s">
        <v>71</v>
      </c>
      <c r="H5" s="115" t="s">
        <v>116</v>
      </c>
      <c r="I5" s="114"/>
      <c r="J5" s="117"/>
      <c r="K5" s="61"/>
    </row>
    <row r="6" spans="1:18" ht="25.5" customHeight="1">
      <c r="A6" s="88" t="s">
        <v>78</v>
      </c>
      <c r="B6" s="88" t="s">
        <v>79</v>
      </c>
      <c r="C6" s="111" t="s">
        <v>80</v>
      </c>
      <c r="D6" s="111"/>
      <c r="E6" s="88"/>
      <c r="F6" s="86"/>
      <c r="G6" s="86"/>
      <c r="H6" s="82" t="s">
        <v>81</v>
      </c>
      <c r="I6" s="88" t="s">
        <v>100</v>
      </c>
      <c r="J6" s="111" t="s">
        <v>117</v>
      </c>
      <c r="K6" s="88"/>
      <c r="L6" s="84"/>
      <c r="M6" s="84"/>
      <c r="N6" s="84"/>
      <c r="O6" s="84"/>
      <c r="P6" s="84"/>
      <c r="Q6" s="84"/>
      <c r="R6" s="84"/>
    </row>
    <row r="7" spans="1:11" ht="24.75" customHeight="1">
      <c r="A7" s="59"/>
      <c r="B7" s="59"/>
      <c r="C7" s="59"/>
      <c r="D7" s="59"/>
      <c r="E7" s="59" t="s">
        <v>32</v>
      </c>
      <c r="F7" s="66">
        <v>19627</v>
      </c>
      <c r="G7" s="66">
        <v>19464</v>
      </c>
      <c r="H7" s="65">
        <v>19464</v>
      </c>
      <c r="I7" s="118">
        <v>14212</v>
      </c>
      <c r="J7" s="66">
        <v>5252</v>
      </c>
      <c r="K7" s="65">
        <v>163</v>
      </c>
    </row>
    <row r="8" spans="1:11" ht="24.75" customHeight="1">
      <c r="A8" s="59" t="s">
        <v>85</v>
      </c>
      <c r="B8" s="59" t="s">
        <v>86</v>
      </c>
      <c r="C8" s="59" t="s">
        <v>87</v>
      </c>
      <c r="D8" s="59" t="s">
        <v>88</v>
      </c>
      <c r="E8" s="59" t="s">
        <v>89</v>
      </c>
      <c r="F8" s="66">
        <v>16731</v>
      </c>
      <c r="G8" s="66">
        <v>16568</v>
      </c>
      <c r="H8" s="65">
        <v>16568</v>
      </c>
      <c r="I8" s="118">
        <v>11316</v>
      </c>
      <c r="J8" s="66">
        <v>5252</v>
      </c>
      <c r="K8" s="65">
        <v>163</v>
      </c>
    </row>
    <row r="9" spans="1:11" ht="24.75" customHeight="1">
      <c r="A9" s="59" t="s">
        <v>85</v>
      </c>
      <c r="B9" s="59" t="s">
        <v>90</v>
      </c>
      <c r="C9" s="59" t="s">
        <v>86</v>
      </c>
      <c r="D9" s="59" t="s">
        <v>88</v>
      </c>
      <c r="E9" s="59" t="s">
        <v>91</v>
      </c>
      <c r="F9" s="66">
        <v>3</v>
      </c>
      <c r="G9" s="66">
        <v>3</v>
      </c>
      <c r="H9" s="65">
        <v>3</v>
      </c>
      <c r="I9" s="118">
        <v>3</v>
      </c>
      <c r="J9" s="66">
        <v>0</v>
      </c>
      <c r="K9" s="65">
        <v>0</v>
      </c>
    </row>
    <row r="10" spans="1:11" ht="24.75" customHeight="1">
      <c r="A10" s="59" t="s">
        <v>85</v>
      </c>
      <c r="B10" s="59" t="s">
        <v>90</v>
      </c>
      <c r="C10" s="59" t="s">
        <v>90</v>
      </c>
      <c r="D10" s="59" t="s">
        <v>88</v>
      </c>
      <c r="E10" s="59" t="s">
        <v>92</v>
      </c>
      <c r="F10" s="66">
        <v>1132</v>
      </c>
      <c r="G10" s="66">
        <v>1132</v>
      </c>
      <c r="H10" s="65">
        <v>1132</v>
      </c>
      <c r="I10" s="118">
        <v>1132</v>
      </c>
      <c r="J10" s="66">
        <v>0</v>
      </c>
      <c r="K10" s="65">
        <v>0</v>
      </c>
    </row>
    <row r="11" spans="1:11" ht="24.75" customHeight="1">
      <c r="A11" s="59" t="s">
        <v>93</v>
      </c>
      <c r="B11" s="59" t="s">
        <v>94</v>
      </c>
      <c r="C11" s="59" t="s">
        <v>86</v>
      </c>
      <c r="D11" s="59" t="s">
        <v>88</v>
      </c>
      <c r="E11" s="59" t="s">
        <v>95</v>
      </c>
      <c r="F11" s="66">
        <v>566</v>
      </c>
      <c r="G11" s="66">
        <v>566</v>
      </c>
      <c r="H11" s="65">
        <v>566</v>
      </c>
      <c r="I11" s="118">
        <v>566</v>
      </c>
      <c r="J11" s="66">
        <v>0</v>
      </c>
      <c r="K11" s="65">
        <v>0</v>
      </c>
    </row>
    <row r="12" spans="1:11" ht="24.75" customHeight="1">
      <c r="A12" s="59" t="s">
        <v>96</v>
      </c>
      <c r="B12" s="59" t="s">
        <v>97</v>
      </c>
      <c r="C12" s="59" t="s">
        <v>86</v>
      </c>
      <c r="D12" s="59" t="s">
        <v>88</v>
      </c>
      <c r="E12" s="59" t="s">
        <v>98</v>
      </c>
      <c r="F12" s="66">
        <v>1195</v>
      </c>
      <c r="G12" s="66">
        <v>1195</v>
      </c>
      <c r="H12" s="65">
        <v>1195</v>
      </c>
      <c r="I12" s="118">
        <v>1195</v>
      </c>
      <c r="J12" s="66">
        <v>0</v>
      </c>
      <c r="K12" s="6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7" t="s">
        <v>118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7"/>
      <c r="R1" s="72"/>
      <c r="S1" s="72"/>
      <c r="T1" s="72"/>
      <c r="U1" s="72"/>
      <c r="V1" s="72"/>
    </row>
    <row r="2" spans="1:22" ht="18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2"/>
      <c r="S2" s="72"/>
      <c r="T2" s="72"/>
      <c r="U2" s="72"/>
      <c r="V2" s="72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7" t="s">
        <v>33</v>
      </c>
      <c r="R3" s="72"/>
      <c r="S3" s="72"/>
      <c r="T3" s="72"/>
      <c r="U3" s="72"/>
      <c r="V3" s="72"/>
    </row>
    <row r="4" spans="1:22" ht="18" customHeight="1">
      <c r="A4" s="78" t="s">
        <v>64</v>
      </c>
      <c r="B4" s="78"/>
      <c r="C4" s="78"/>
      <c r="D4" s="78"/>
      <c r="E4" s="78"/>
      <c r="F4" s="49" t="s">
        <v>71</v>
      </c>
      <c r="G4" s="49" t="s">
        <v>119</v>
      </c>
      <c r="H4" s="49" t="s">
        <v>120</v>
      </c>
      <c r="I4" s="49" t="s">
        <v>121</v>
      </c>
      <c r="J4" s="49" t="s">
        <v>122</v>
      </c>
      <c r="K4" s="49" t="s">
        <v>123</v>
      </c>
      <c r="L4" s="61" t="s">
        <v>124</v>
      </c>
      <c r="M4" s="49" t="s">
        <v>125</v>
      </c>
      <c r="N4" s="49" t="s">
        <v>126</v>
      </c>
      <c r="O4" s="49" t="s">
        <v>127</v>
      </c>
      <c r="P4" s="49" t="s">
        <v>128</v>
      </c>
      <c r="Q4" s="49" t="s">
        <v>129</v>
      </c>
      <c r="R4" s="72"/>
      <c r="S4" s="72"/>
      <c r="T4" s="72"/>
      <c r="U4" s="72"/>
      <c r="V4" s="72"/>
    </row>
    <row r="5" spans="1:22" ht="18" customHeight="1">
      <c r="A5" s="109" t="s">
        <v>68</v>
      </c>
      <c r="B5" s="109"/>
      <c r="C5" s="109"/>
      <c r="D5" s="61" t="s">
        <v>69</v>
      </c>
      <c r="E5" s="61" t="s">
        <v>130</v>
      </c>
      <c r="F5" s="49"/>
      <c r="G5" s="49"/>
      <c r="H5" s="49"/>
      <c r="I5" s="49"/>
      <c r="J5" s="49"/>
      <c r="K5" s="49"/>
      <c r="L5" s="6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10" t="s">
        <v>78</v>
      </c>
      <c r="B6" s="110" t="s">
        <v>79</v>
      </c>
      <c r="C6" s="110" t="s">
        <v>80</v>
      </c>
      <c r="D6" s="61"/>
      <c r="E6" s="61"/>
      <c r="F6" s="104"/>
      <c r="G6" s="104"/>
      <c r="H6" s="104"/>
      <c r="I6" s="104"/>
      <c r="J6" s="104"/>
      <c r="K6" s="104"/>
      <c r="L6" s="88"/>
      <c r="M6" s="104"/>
      <c r="N6" s="104"/>
      <c r="O6" s="104"/>
      <c r="P6" s="104"/>
      <c r="Q6" s="104"/>
      <c r="R6" s="72"/>
      <c r="S6" s="72"/>
      <c r="T6" s="72"/>
      <c r="U6" s="72"/>
      <c r="V6" s="72"/>
    </row>
    <row r="7" spans="1:17" ht="26.25" customHeight="1">
      <c r="A7" s="60"/>
      <c r="B7" s="60"/>
      <c r="C7" s="60"/>
      <c r="D7" s="60"/>
      <c r="E7" s="59" t="s">
        <v>32</v>
      </c>
      <c r="F7" s="66">
        <v>12019</v>
      </c>
      <c r="G7" s="66">
        <v>4145</v>
      </c>
      <c r="H7" s="66">
        <v>2637</v>
      </c>
      <c r="I7" s="65">
        <v>2308</v>
      </c>
      <c r="J7" s="66">
        <v>0</v>
      </c>
      <c r="K7" s="66">
        <v>0</v>
      </c>
      <c r="L7" s="66">
        <v>1132</v>
      </c>
      <c r="M7" s="66">
        <v>0</v>
      </c>
      <c r="N7" s="66">
        <v>566</v>
      </c>
      <c r="O7" s="66">
        <v>36</v>
      </c>
      <c r="P7" s="66">
        <v>1195</v>
      </c>
      <c r="Q7" s="65">
        <v>0</v>
      </c>
    </row>
    <row r="8" spans="1:17" ht="26.25" customHeight="1">
      <c r="A8" s="60" t="s">
        <v>85</v>
      </c>
      <c r="B8" s="60" t="s">
        <v>86</v>
      </c>
      <c r="C8" s="60" t="s">
        <v>87</v>
      </c>
      <c r="D8" s="60" t="s">
        <v>88</v>
      </c>
      <c r="E8" s="59" t="s">
        <v>89</v>
      </c>
      <c r="F8" s="66">
        <v>9126</v>
      </c>
      <c r="G8" s="66">
        <v>4145</v>
      </c>
      <c r="H8" s="66">
        <v>2637</v>
      </c>
      <c r="I8" s="65">
        <v>2308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36</v>
      </c>
      <c r="P8" s="66">
        <v>0</v>
      </c>
      <c r="Q8" s="65">
        <v>0</v>
      </c>
    </row>
    <row r="9" spans="1:17" ht="26.25" customHeight="1">
      <c r="A9" s="60" t="s">
        <v>85</v>
      </c>
      <c r="B9" s="60" t="s">
        <v>90</v>
      </c>
      <c r="C9" s="60" t="s">
        <v>90</v>
      </c>
      <c r="D9" s="60" t="s">
        <v>88</v>
      </c>
      <c r="E9" s="59" t="s">
        <v>92</v>
      </c>
      <c r="F9" s="66">
        <v>1132</v>
      </c>
      <c r="G9" s="66">
        <v>0</v>
      </c>
      <c r="H9" s="66">
        <v>0</v>
      </c>
      <c r="I9" s="65">
        <v>0</v>
      </c>
      <c r="J9" s="66">
        <v>0</v>
      </c>
      <c r="K9" s="66">
        <v>0</v>
      </c>
      <c r="L9" s="66">
        <v>1132</v>
      </c>
      <c r="M9" s="66">
        <v>0</v>
      </c>
      <c r="N9" s="66">
        <v>0</v>
      </c>
      <c r="O9" s="66">
        <v>0</v>
      </c>
      <c r="P9" s="66">
        <v>0</v>
      </c>
      <c r="Q9" s="65">
        <v>0</v>
      </c>
    </row>
    <row r="10" spans="1:17" ht="26.25" customHeight="1">
      <c r="A10" s="60" t="s">
        <v>93</v>
      </c>
      <c r="B10" s="60" t="s">
        <v>94</v>
      </c>
      <c r="C10" s="60" t="s">
        <v>86</v>
      </c>
      <c r="D10" s="60" t="s">
        <v>88</v>
      </c>
      <c r="E10" s="59" t="s">
        <v>95</v>
      </c>
      <c r="F10" s="66">
        <v>566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566</v>
      </c>
      <c r="O10" s="66">
        <v>0</v>
      </c>
      <c r="P10" s="66">
        <v>0</v>
      </c>
      <c r="Q10" s="65">
        <v>0</v>
      </c>
    </row>
    <row r="11" spans="1:17" ht="26.25" customHeight="1">
      <c r="A11" s="60" t="s">
        <v>96</v>
      </c>
      <c r="B11" s="60" t="s">
        <v>97</v>
      </c>
      <c r="C11" s="60" t="s">
        <v>86</v>
      </c>
      <c r="D11" s="60" t="s">
        <v>88</v>
      </c>
      <c r="E11" s="59" t="s">
        <v>98</v>
      </c>
      <c r="F11" s="66">
        <v>1195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1195</v>
      </c>
      <c r="Q11" s="6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7"/>
      <c r="AG1" s="72"/>
    </row>
    <row r="2" spans="1:33" ht="18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2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7" t="s">
        <v>33</v>
      </c>
      <c r="AG3" s="72"/>
    </row>
    <row r="4" spans="1:33" ht="18" customHeight="1">
      <c r="A4" s="96" t="s">
        <v>64</v>
      </c>
      <c r="B4" s="97"/>
      <c r="C4" s="97"/>
      <c r="D4" s="97"/>
      <c r="E4" s="77"/>
      <c r="F4" s="49" t="s">
        <v>71</v>
      </c>
      <c r="G4" s="49" t="s">
        <v>132</v>
      </c>
      <c r="H4" s="49" t="s">
        <v>133</v>
      </c>
      <c r="I4" s="49" t="s">
        <v>134</v>
      </c>
      <c r="J4" s="49" t="s">
        <v>135</v>
      </c>
      <c r="K4" s="49" t="s">
        <v>136</v>
      </c>
      <c r="L4" s="49" t="s">
        <v>137</v>
      </c>
      <c r="M4" s="49" t="s">
        <v>138</v>
      </c>
      <c r="N4" s="49" t="s">
        <v>139</v>
      </c>
      <c r="O4" s="49" t="s">
        <v>140</v>
      </c>
      <c r="P4" s="49" t="s">
        <v>141</v>
      </c>
      <c r="Q4" s="49" t="s">
        <v>142</v>
      </c>
      <c r="R4" s="49" t="s">
        <v>143</v>
      </c>
      <c r="S4" s="49" t="s">
        <v>144</v>
      </c>
      <c r="T4" s="61" t="s">
        <v>145</v>
      </c>
      <c r="U4" s="49" t="s">
        <v>146</v>
      </c>
      <c r="V4" s="49" t="s">
        <v>147</v>
      </c>
      <c r="W4" s="49" t="s">
        <v>148</v>
      </c>
      <c r="X4" s="49" t="s">
        <v>149</v>
      </c>
      <c r="Y4" s="49" t="s">
        <v>150</v>
      </c>
      <c r="Z4" s="49" t="s">
        <v>151</v>
      </c>
      <c r="AA4" s="49" t="s">
        <v>152</v>
      </c>
      <c r="AB4" s="49" t="s">
        <v>153</v>
      </c>
      <c r="AC4" s="49" t="s">
        <v>154</v>
      </c>
      <c r="AD4" s="49" t="s">
        <v>155</v>
      </c>
      <c r="AE4" s="50" t="s">
        <v>156</v>
      </c>
      <c r="AF4" s="22" t="s">
        <v>157</v>
      </c>
      <c r="AG4" s="72"/>
    </row>
    <row r="5" spans="1:33" ht="18" customHeight="1">
      <c r="A5" s="78" t="s">
        <v>68</v>
      </c>
      <c r="B5" s="78"/>
      <c r="C5" s="96"/>
      <c r="D5" s="61" t="s">
        <v>69</v>
      </c>
      <c r="E5" s="104" t="s">
        <v>115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6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22"/>
      <c r="AG5" s="72"/>
    </row>
    <row r="6" spans="1:33" ht="18" customHeight="1">
      <c r="A6" s="105" t="s">
        <v>78</v>
      </c>
      <c r="B6" s="105" t="s">
        <v>79</v>
      </c>
      <c r="C6" s="106" t="s">
        <v>80</v>
      </c>
      <c r="D6" s="61"/>
      <c r="E6" s="55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4"/>
      <c r="T6" s="88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"/>
      <c r="AG6" s="72"/>
    </row>
    <row r="7" spans="1:32" ht="22.5" customHeight="1">
      <c r="A7" s="60"/>
      <c r="B7" s="60"/>
      <c r="C7" s="60"/>
      <c r="D7" s="60"/>
      <c r="E7" s="59" t="s">
        <v>32</v>
      </c>
      <c r="F7" s="66">
        <v>2212</v>
      </c>
      <c r="G7" s="66">
        <v>260</v>
      </c>
      <c r="H7" s="66">
        <v>220</v>
      </c>
      <c r="I7" s="66">
        <v>30</v>
      </c>
      <c r="J7" s="66">
        <v>0</v>
      </c>
      <c r="K7" s="66">
        <v>0</v>
      </c>
      <c r="L7" s="66">
        <v>0</v>
      </c>
      <c r="M7" s="66">
        <v>100</v>
      </c>
      <c r="N7" s="66">
        <v>0</v>
      </c>
      <c r="O7" s="66">
        <v>0</v>
      </c>
      <c r="P7" s="66">
        <v>179</v>
      </c>
      <c r="Q7" s="66">
        <v>0</v>
      </c>
      <c r="R7" s="66">
        <v>50</v>
      </c>
      <c r="S7" s="65">
        <v>0</v>
      </c>
      <c r="T7" s="64">
        <v>120</v>
      </c>
      <c r="U7" s="64">
        <v>100</v>
      </c>
      <c r="V7" s="64">
        <v>20</v>
      </c>
      <c r="W7" s="64">
        <v>0</v>
      </c>
      <c r="X7" s="64">
        <v>0</v>
      </c>
      <c r="Y7" s="64">
        <v>0</v>
      </c>
      <c r="Z7" s="64">
        <v>20</v>
      </c>
      <c r="AA7" s="64">
        <v>0</v>
      </c>
      <c r="AB7" s="64">
        <v>85</v>
      </c>
      <c r="AC7" s="64">
        <v>126</v>
      </c>
      <c r="AD7" s="64">
        <v>0</v>
      </c>
      <c r="AE7" s="64">
        <v>749</v>
      </c>
      <c r="AF7" s="64">
        <v>153</v>
      </c>
    </row>
    <row r="8" spans="1:32" ht="22.5" customHeight="1">
      <c r="A8" s="60" t="s">
        <v>85</v>
      </c>
      <c r="B8" s="60" t="s">
        <v>86</v>
      </c>
      <c r="C8" s="60" t="s">
        <v>87</v>
      </c>
      <c r="D8" s="60" t="s">
        <v>88</v>
      </c>
      <c r="E8" s="59" t="s">
        <v>89</v>
      </c>
      <c r="F8" s="66">
        <v>2209</v>
      </c>
      <c r="G8" s="66">
        <v>260</v>
      </c>
      <c r="H8" s="66">
        <v>220</v>
      </c>
      <c r="I8" s="66">
        <v>30</v>
      </c>
      <c r="J8" s="66">
        <v>0</v>
      </c>
      <c r="K8" s="66">
        <v>0</v>
      </c>
      <c r="L8" s="66">
        <v>0</v>
      </c>
      <c r="M8" s="66">
        <v>100</v>
      </c>
      <c r="N8" s="66">
        <v>0</v>
      </c>
      <c r="O8" s="66">
        <v>0</v>
      </c>
      <c r="P8" s="66">
        <v>179</v>
      </c>
      <c r="Q8" s="66">
        <v>0</v>
      </c>
      <c r="R8" s="66">
        <v>50</v>
      </c>
      <c r="S8" s="65">
        <v>0</v>
      </c>
      <c r="T8" s="64">
        <v>120</v>
      </c>
      <c r="U8" s="64">
        <v>100</v>
      </c>
      <c r="V8" s="64">
        <v>20</v>
      </c>
      <c r="W8" s="64">
        <v>0</v>
      </c>
      <c r="X8" s="64">
        <v>0</v>
      </c>
      <c r="Y8" s="64">
        <v>0</v>
      </c>
      <c r="Z8" s="64">
        <v>20</v>
      </c>
      <c r="AA8" s="64">
        <v>0</v>
      </c>
      <c r="AB8" s="64">
        <v>85</v>
      </c>
      <c r="AC8" s="64">
        <v>126</v>
      </c>
      <c r="AD8" s="64">
        <v>0</v>
      </c>
      <c r="AE8" s="64">
        <v>749</v>
      </c>
      <c r="AF8" s="64">
        <v>150</v>
      </c>
    </row>
    <row r="9" spans="1:32" ht="22.5" customHeight="1">
      <c r="A9" s="60" t="s">
        <v>85</v>
      </c>
      <c r="B9" s="60" t="s">
        <v>90</v>
      </c>
      <c r="C9" s="60" t="s">
        <v>86</v>
      </c>
      <c r="D9" s="60" t="s">
        <v>88</v>
      </c>
      <c r="E9" s="59" t="s">
        <v>91</v>
      </c>
      <c r="F9" s="66">
        <v>3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5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3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7"/>
      <c r="R1" s="72"/>
      <c r="S1" s="72"/>
      <c r="T1" s="72"/>
    </row>
    <row r="2" spans="1:20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2"/>
      <c r="S2" s="72"/>
      <c r="T2" s="72"/>
    </row>
    <row r="3" spans="1:20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7" t="s">
        <v>33</v>
      </c>
      <c r="R3" s="72"/>
      <c r="S3" s="72"/>
      <c r="T3" s="72"/>
    </row>
    <row r="4" spans="1:20" ht="18" customHeight="1">
      <c r="A4" s="94" t="s">
        <v>64</v>
      </c>
      <c r="B4" s="95"/>
      <c r="C4" s="95"/>
      <c r="D4" s="95"/>
      <c r="E4" s="103"/>
      <c r="F4" s="49" t="s">
        <v>71</v>
      </c>
      <c r="G4" s="49" t="s">
        <v>159</v>
      </c>
      <c r="H4" s="61" t="s">
        <v>160</v>
      </c>
      <c r="I4" s="49" t="s">
        <v>161</v>
      </c>
      <c r="J4" s="49" t="s">
        <v>162</v>
      </c>
      <c r="K4" s="49" t="s">
        <v>163</v>
      </c>
      <c r="L4" s="49" t="s">
        <v>164</v>
      </c>
      <c r="M4" s="49" t="s">
        <v>165</v>
      </c>
      <c r="N4" s="49" t="s">
        <v>166</v>
      </c>
      <c r="O4" s="49" t="s">
        <v>167</v>
      </c>
      <c r="P4" s="49" t="s">
        <v>168</v>
      </c>
      <c r="Q4" s="103" t="s">
        <v>169</v>
      </c>
      <c r="R4" s="72"/>
      <c r="S4" s="72"/>
      <c r="T4" s="72"/>
    </row>
    <row r="5" spans="1:20" ht="18" customHeight="1">
      <c r="A5" s="96" t="s">
        <v>68</v>
      </c>
      <c r="B5" s="97"/>
      <c r="C5" s="77"/>
      <c r="D5" s="88" t="s">
        <v>69</v>
      </c>
      <c r="E5" s="88" t="s">
        <v>115</v>
      </c>
      <c r="F5" s="49"/>
      <c r="G5" s="49"/>
      <c r="H5" s="61"/>
      <c r="I5" s="49"/>
      <c r="J5" s="49"/>
      <c r="K5" s="49"/>
      <c r="L5" s="49"/>
      <c r="M5" s="49"/>
      <c r="N5" s="49"/>
      <c r="O5" s="49"/>
      <c r="P5" s="49"/>
      <c r="Q5" s="103"/>
      <c r="R5" s="72"/>
      <c r="S5" s="72"/>
      <c r="T5" s="72"/>
    </row>
    <row r="6" spans="1:20" ht="33.75" customHeight="1">
      <c r="A6" s="54" t="s">
        <v>78</v>
      </c>
      <c r="B6" s="54" t="s">
        <v>79</v>
      </c>
      <c r="C6" s="98" t="s">
        <v>80</v>
      </c>
      <c r="D6" s="99"/>
      <c r="E6" s="99"/>
      <c r="F6" s="104"/>
      <c r="G6" s="104"/>
      <c r="H6" s="88"/>
      <c r="I6" s="104"/>
      <c r="J6" s="104"/>
      <c r="K6" s="104"/>
      <c r="L6" s="104"/>
      <c r="M6" s="104"/>
      <c r="N6" s="104"/>
      <c r="O6" s="104"/>
      <c r="P6" s="104"/>
      <c r="Q6" s="82"/>
      <c r="R6" s="72"/>
      <c r="S6" s="72"/>
      <c r="T6" s="72"/>
    </row>
    <row r="7" spans="1:20" ht="18" customHeight="1">
      <c r="A7" s="100"/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72"/>
      <c r="S7" s="72"/>
      <c r="T7" s="72"/>
    </row>
    <row r="8" spans="1:20" ht="18" customHeight="1">
      <c r="A8" s="100"/>
      <c r="B8" s="100"/>
      <c r="C8" s="100"/>
      <c r="D8" s="100"/>
      <c r="E8" s="101"/>
      <c r="F8" s="100"/>
      <c r="G8" s="101"/>
      <c r="H8" s="101"/>
      <c r="I8" s="101"/>
      <c r="J8" s="100"/>
      <c r="K8" s="100"/>
      <c r="L8" s="100"/>
      <c r="M8" s="100"/>
      <c r="N8" s="100"/>
      <c r="O8" s="100"/>
      <c r="P8" s="100"/>
      <c r="Q8" s="100"/>
      <c r="R8" s="72"/>
      <c r="S8" s="72"/>
      <c r="T8" s="72"/>
    </row>
    <row r="9" spans="1:20" ht="18" customHeight="1">
      <c r="A9" s="100"/>
      <c r="B9" s="100"/>
      <c r="C9" s="100"/>
      <c r="D9" s="100"/>
      <c r="E9" s="101"/>
      <c r="F9" s="100"/>
      <c r="G9" s="10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72"/>
      <c r="S9" s="72"/>
      <c r="T9" s="72"/>
    </row>
    <row r="10" spans="1:17" ht="12.7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ht="12.7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2.7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4" ht="12.75" customHeight="1">
      <c r="D14" t="s">
        <v>170</v>
      </c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2022-05-16T16:05:48Z</cp:lastPrinted>
  <dcterms:created xsi:type="dcterms:W3CDTF">2022-09-06T17:47:17Z</dcterms:created>
  <dcterms:modified xsi:type="dcterms:W3CDTF">2022-09-06T17:48:24Z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9F45662E3FFF13EE68171763A70E5F66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